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7.2023年社会基金收入" sheetId="1" r:id="rId1"/>
  </sheets>
  <externalReferences>
    <externalReference r:id="rId2"/>
    <externalReference r:id="rId3"/>
  </externalReferences>
  <definedNames>
    <definedName name="Database" hidden="1">#REF!</definedName>
    <definedName name="_xlnm.Print_Area" localSheetId="0">'17.2023年社会基金收入'!$A$1:$F$55</definedName>
    <definedName name="地区名称">[2]封面!$B$2:$B$37</definedName>
  </definedNames>
  <calcPr calcId="144525"/>
</workbook>
</file>

<file path=xl/sharedStrings.xml><?xml version="1.0" encoding="utf-8"?>
<sst xmlns="http://schemas.openxmlformats.org/spreadsheetml/2006/main" count="37" uniqueCount="20">
  <si>
    <t>2023年全县社会保险基金预算收入安排情况表（草案）</t>
  </si>
  <si>
    <t>单位：万元</t>
  </si>
  <si>
    <t>收入项目</t>
  </si>
  <si>
    <t>2022年</t>
  </si>
  <si>
    <t>2023年预算数</t>
  </si>
  <si>
    <t>2023年预算数与上年比较</t>
  </si>
  <si>
    <t>预算数</t>
  </si>
  <si>
    <t>2022年决算数</t>
  </si>
  <si>
    <t>比2022年预算数增减%</t>
  </si>
  <si>
    <t>比2022年决算数增减%</t>
  </si>
  <si>
    <t>全县社会保险基金收入合计</t>
  </si>
  <si>
    <t xml:space="preserve">    其中：保险费收入</t>
  </si>
  <si>
    <t xml:space="preserve">          财政补贴收入</t>
  </si>
  <si>
    <t>一、机关事业单位基本养老保险基金收入</t>
  </si>
  <si>
    <t xml:space="preserve">          其他收入</t>
  </si>
  <si>
    <t>二、失业保险基金收入</t>
  </si>
  <si>
    <t>三、城镇职工基本医疗保险基金收入（含生育保险）</t>
  </si>
  <si>
    <t>四、工伤保险基金收入</t>
  </si>
  <si>
    <t>五、城乡居民基本医疗保险基金收入</t>
  </si>
  <si>
    <t>六、城乡居民基本养老保险基金收入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</si>
</sst>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_);[Red]\(0\)"/>
    <numFmt numFmtId="178" formatCode="0.0%"/>
  </numFmts>
  <fonts count="32">
    <font>
      <sz val="12"/>
      <name val="宋体"/>
      <charset val="134"/>
    </font>
    <font>
      <b/>
      <sz val="18"/>
      <name val="黑体"/>
      <family val="3"/>
      <charset val="134"/>
    </font>
    <font>
      <sz val="10"/>
      <color indexed="8"/>
      <name val="宋体"/>
      <charset val="134"/>
    </font>
    <font>
      <sz val="11"/>
      <name val="黑体"/>
      <family val="3"/>
      <charset val="134"/>
    </font>
    <font>
      <sz val="11"/>
      <color indexed="8"/>
      <name val="黑体"/>
      <family val="3"/>
      <charset val="134"/>
    </font>
    <font>
      <sz val="10"/>
      <color indexed="8"/>
      <name val="黑体"/>
      <family val="3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  <charset val="0"/>
    </font>
    <font>
      <sz val="11"/>
      <color indexed="8"/>
      <name val="宋体"/>
      <charset val="134"/>
    </font>
    <font>
      <sz val="11"/>
      <color indexed="8"/>
      <name val="Times New Roman"/>
      <family val="1"/>
      <charset val="0"/>
    </font>
    <font>
      <sz val="12"/>
      <color indexed="8"/>
      <name val="宋体"/>
      <charset val="134"/>
    </font>
    <font>
      <sz val="12"/>
      <color indexed="8"/>
      <name val="Times New Roman"/>
      <family val="1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7" borderId="3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1" borderId="2" applyNumberFormat="0" applyAlignment="0" applyProtection="0">
      <alignment vertical="center"/>
    </xf>
    <xf numFmtId="0" fontId="27" fillId="12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0" fillId="0" borderId="0"/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0" fillId="0" borderId="0"/>
  </cellStyleXfs>
  <cellXfs count="24">
    <xf numFmtId="0" fontId="0" fillId="0" borderId="0" xfId="0">
      <alignment vertical="center"/>
    </xf>
    <xf numFmtId="0" fontId="0" fillId="0" borderId="0" xfId="47"/>
    <xf numFmtId="176" fontId="0" fillId="0" borderId="0" xfId="47" applyNumberFormat="1"/>
    <xf numFmtId="0" fontId="1" fillId="0" borderId="0" xfId="50" applyFont="1" applyFill="1" applyBorder="1" applyAlignment="1">
      <alignment horizontal="center"/>
    </xf>
    <xf numFmtId="0" fontId="0" fillId="0" borderId="0" xfId="47" applyNumberFormat="1" applyFont="1" applyFill="1" applyBorder="1" applyAlignment="1" applyProtection="1"/>
    <xf numFmtId="176" fontId="2" fillId="0" borderId="0" xfId="47" applyNumberFormat="1" applyFont="1" applyFill="1" applyBorder="1" applyAlignment="1" applyProtection="1">
      <alignment horizontal="right" vertical="center"/>
    </xf>
    <xf numFmtId="0" fontId="3" fillId="0" borderId="1" xfId="50" applyFont="1" applyFill="1" applyBorder="1" applyAlignment="1">
      <alignment horizontal="center" vertical="center"/>
    </xf>
    <xf numFmtId="0" fontId="4" fillId="0" borderId="1" xfId="47" applyNumberFormat="1" applyFont="1" applyFill="1" applyBorder="1" applyAlignment="1" applyProtection="1">
      <alignment horizontal="center" vertical="center" wrapText="1"/>
    </xf>
    <xf numFmtId="176" fontId="4" fillId="0" borderId="1" xfId="47" applyNumberFormat="1" applyFont="1" applyFill="1" applyBorder="1" applyAlignment="1" applyProtection="1">
      <alignment horizontal="center" vertical="center" wrapText="1"/>
    </xf>
    <xf numFmtId="0" fontId="5" fillId="0" borderId="1" xfId="47" applyNumberFormat="1" applyFont="1" applyFill="1" applyBorder="1" applyAlignment="1" applyProtection="1">
      <alignment horizontal="center" vertical="center" wrapText="1"/>
    </xf>
    <xf numFmtId="0" fontId="6" fillId="0" borderId="1" xfId="47" applyNumberFormat="1" applyFont="1" applyFill="1" applyBorder="1" applyAlignment="1" applyProtection="1">
      <alignment horizontal="left" vertical="center" wrapText="1"/>
    </xf>
    <xf numFmtId="177" fontId="7" fillId="0" borderId="1" xfId="47" applyNumberFormat="1" applyFont="1" applyFill="1" applyBorder="1" applyAlignment="1" applyProtection="1">
      <alignment horizontal="center" vertical="center"/>
    </xf>
    <xf numFmtId="178" fontId="7" fillId="0" borderId="1" xfId="11" applyNumberFormat="1" applyFont="1" applyFill="1" applyBorder="1" applyAlignment="1" applyProtection="1">
      <alignment horizontal="center" vertical="center"/>
    </xf>
    <xf numFmtId="178" fontId="7" fillId="0" borderId="1" xfId="11" applyNumberFormat="1" applyFont="1" applyFill="1" applyBorder="1" applyAlignment="1" applyProtection="1">
      <alignment horizontal="center" vertical="center" wrapText="1"/>
    </xf>
    <xf numFmtId="0" fontId="8" fillId="0" borderId="1" xfId="47" applyNumberFormat="1" applyFont="1" applyFill="1" applyBorder="1" applyAlignment="1" applyProtection="1">
      <alignment horizontal="left" vertical="center" wrapText="1"/>
    </xf>
    <xf numFmtId="177" fontId="9" fillId="0" borderId="1" xfId="47" applyNumberFormat="1" applyFont="1" applyFill="1" applyBorder="1" applyAlignment="1" applyProtection="1">
      <alignment horizontal="center" vertical="center"/>
    </xf>
    <xf numFmtId="178" fontId="9" fillId="0" borderId="1" xfId="11" applyNumberFormat="1" applyFont="1" applyFill="1" applyBorder="1" applyAlignment="1" applyProtection="1">
      <alignment horizontal="center" vertical="center"/>
    </xf>
    <xf numFmtId="178" fontId="9" fillId="0" borderId="1" xfId="11" applyNumberFormat="1" applyFont="1" applyFill="1" applyBorder="1" applyAlignment="1" applyProtection="1">
      <alignment horizontal="center" vertical="center" wrapText="1"/>
    </xf>
    <xf numFmtId="0" fontId="8" fillId="0" borderId="1" xfId="47" applyNumberFormat="1" applyFont="1" applyFill="1" applyBorder="1" applyAlignment="1" applyProtection="1">
      <alignment horizontal="center" vertical="center" wrapText="1"/>
    </xf>
    <xf numFmtId="177" fontId="9" fillId="0" borderId="1" xfId="47" applyNumberFormat="1" applyFont="1" applyFill="1" applyBorder="1" applyAlignment="1" applyProtection="1">
      <alignment horizontal="center" vertical="center" wrapText="1"/>
    </xf>
    <xf numFmtId="0" fontId="10" fillId="0" borderId="1" xfId="47" applyNumberFormat="1" applyFont="1" applyFill="1" applyBorder="1" applyAlignment="1" applyProtection="1">
      <alignment horizontal="left" vertical="center" wrapText="1"/>
    </xf>
    <xf numFmtId="177" fontId="11" fillId="0" borderId="1" xfId="47" applyNumberFormat="1" applyFont="1" applyFill="1" applyBorder="1" applyAlignment="1" applyProtection="1">
      <alignment horizontal="center" vertical="center" wrapText="1"/>
    </xf>
    <xf numFmtId="0" fontId="0" fillId="0" borderId="0" xfId="47" applyFill="1" applyBorder="1" applyAlignment="1"/>
    <xf numFmtId="176" fontId="0" fillId="0" borderId="0" xfId="47" applyNumberFormat="1" applyFill="1" applyBorder="1" applyAlignment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2_（1-2）2018年社保基金预算上人大" xfId="47"/>
    <cellStyle name="40% - 强调文字颜色 6" xfId="48" builtinId="51"/>
    <cellStyle name="60% - 强调文字颜色 6" xfId="49" builtinId="52"/>
    <cellStyle name="常规_2003年人大预算表（全省）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I:\&#21407;E&#30424;\&#39044;&#20915;&#31639;&#25991;&#20214;\2014&#24180;&#39044;&#31639;\&#36130;&#25919;&#25910;&#25903;&#24635;&#39044;&#31639;\&#65288;&#20840;&#21439;&#65289;2014&#24180;&#36130;&#25919;&#25910;&#25903;&#24635;&#39044;&#3163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I:\&#25105;&#30340;&#25991;&#26723;\&#39044;&#31639;&#21442;&#19982;\&#19978;&#25253;&#24066;&#39044;&#31639;&#31185;&#26448;&#26009;\&#39044;&#31639;&#21442;&#19982;\&#19978;&#25253;&#24066;&#39044;&#31639;&#31185;&#26448;&#26009;\&#30465;&#19979;&#21457;2009&#24180;&#39044;&#31639;&#34920;&#26684;&#65288;&#38468;&#20214;&#19968;&#65289;--&#21547;&#20844;&#2433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财政收入(分部门1.8)"/>
      <sheetName val="财政收入(2013年按12.7亿，税比85%) (1.8)"/>
      <sheetName val="财政收入(2013年按12.7亿，税比85%)12.23"/>
      <sheetName val="财政收入(2013年按12.7亿，税比85%) (12.20)"/>
      <sheetName val="财政收入(2013年按12.7亿)"/>
      <sheetName val="财政收入(2013年按12.26亿)"/>
      <sheetName val="收入"/>
      <sheetName val="10.25预计"/>
      <sheetName val="财力预算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4"/>
  </sheetPr>
  <dimension ref="A1:F32"/>
  <sheetViews>
    <sheetView tabSelected="1" zoomScaleSheetLayoutView="60" workbookViewId="0">
      <selection activeCell="A1" sqref="A1:F1"/>
    </sheetView>
  </sheetViews>
  <sheetFormatPr defaultColWidth="9" defaultRowHeight="35.1" customHeight="1" outlineLevelCol="5"/>
  <cols>
    <col min="1" max="1" width="32.125" style="1" customWidth="1"/>
    <col min="2" max="4" width="9.375" style="1" customWidth="1"/>
    <col min="5" max="5" width="10.875" style="1" customWidth="1"/>
    <col min="6" max="6" width="10.875" style="2" customWidth="1"/>
    <col min="7" max="7" width="10.5" style="1"/>
    <col min="8" max="16384" width="9" style="1"/>
  </cols>
  <sheetData>
    <row r="1" ht="38.1" customHeight="1" spans="1:6">
      <c r="A1" s="3" t="s">
        <v>0</v>
      </c>
      <c r="B1" s="3"/>
      <c r="C1" s="3"/>
      <c r="D1" s="3"/>
      <c r="E1" s="3"/>
      <c r="F1" s="3"/>
    </row>
    <row r="2" customHeight="1" spans="1:6">
      <c r="A2" s="4"/>
      <c r="B2" s="4"/>
      <c r="C2" s="4"/>
      <c r="D2" s="4"/>
      <c r="E2" s="4"/>
      <c r="F2" s="5" t="s">
        <v>1</v>
      </c>
    </row>
    <row r="3" customHeight="1" spans="1:6">
      <c r="A3" s="6" t="s">
        <v>2</v>
      </c>
      <c r="B3" s="6" t="s">
        <v>3</v>
      </c>
      <c r="C3" s="6"/>
      <c r="D3" s="7" t="s">
        <v>4</v>
      </c>
      <c r="E3" s="8" t="s">
        <v>5</v>
      </c>
      <c r="F3" s="8"/>
    </row>
    <row r="4" customHeight="1" spans="1:6">
      <c r="A4" s="6"/>
      <c r="B4" s="6" t="s">
        <v>6</v>
      </c>
      <c r="C4" s="7" t="s">
        <v>7</v>
      </c>
      <c r="D4" s="7"/>
      <c r="E4" s="9" t="s">
        <v>8</v>
      </c>
      <c r="F4" s="9" t="s">
        <v>9</v>
      </c>
    </row>
    <row r="5" customHeight="1" spans="1:6">
      <c r="A5" s="10" t="s">
        <v>10</v>
      </c>
      <c r="B5" s="11">
        <f>+B8+B28</f>
        <v>57654</v>
      </c>
      <c r="C5" s="11">
        <f>+C8+C28</f>
        <v>64056</v>
      </c>
      <c r="D5" s="11">
        <f>+D8+D28</f>
        <v>65849</v>
      </c>
      <c r="E5" s="12">
        <f t="shared" ref="E5:E11" si="0">(D5/B5-1)</f>
        <v>0.142141048322753</v>
      </c>
      <c r="F5" s="13">
        <f t="shared" ref="F5:F11" si="1">(D5/C5-1)</f>
        <v>0.027991132758836</v>
      </c>
    </row>
    <row r="6" customHeight="1" spans="1:6">
      <c r="A6" s="14" t="s">
        <v>11</v>
      </c>
      <c r="B6" s="15">
        <f>B9+B29</f>
        <v>28071</v>
      </c>
      <c r="C6" s="15">
        <f>C9+C29</f>
        <v>28953</v>
      </c>
      <c r="D6" s="15">
        <f>D9+D29</f>
        <v>35486</v>
      </c>
      <c r="E6" s="16">
        <f t="shared" si="0"/>
        <v>0.264151615546293</v>
      </c>
      <c r="F6" s="17">
        <f t="shared" si="1"/>
        <v>0.225641557006182</v>
      </c>
    </row>
    <row r="7" customHeight="1" spans="1:6">
      <c r="A7" s="14" t="s">
        <v>12</v>
      </c>
      <c r="B7" s="15">
        <f>B10+B30</f>
        <v>27442</v>
      </c>
      <c r="C7" s="15">
        <f>C10+C30</f>
        <v>33546</v>
      </c>
      <c r="D7" s="15">
        <f>D10+D30</f>
        <v>28471</v>
      </c>
      <c r="E7" s="16">
        <f t="shared" si="0"/>
        <v>0.0374972669630493</v>
      </c>
      <c r="F7" s="17">
        <f t="shared" si="1"/>
        <v>-0.151284802957134</v>
      </c>
    </row>
    <row r="8" customHeight="1" spans="1:6">
      <c r="A8" s="18" t="s">
        <v>13</v>
      </c>
      <c r="B8" s="19">
        <v>28354</v>
      </c>
      <c r="C8" s="19">
        <v>29082</v>
      </c>
      <c r="D8" s="19">
        <v>32910</v>
      </c>
      <c r="E8" s="16">
        <f t="shared" si="0"/>
        <v>0.160682796078155</v>
      </c>
      <c r="F8" s="17">
        <f t="shared" si="1"/>
        <v>0.131627811017124</v>
      </c>
    </row>
    <row r="9" customHeight="1" spans="1:6">
      <c r="A9" s="14" t="s">
        <v>11</v>
      </c>
      <c r="B9" s="19">
        <v>21090</v>
      </c>
      <c r="C9" s="19">
        <v>21137</v>
      </c>
      <c r="D9" s="19">
        <v>27570</v>
      </c>
      <c r="E9" s="16">
        <f t="shared" si="0"/>
        <v>0.307254623044097</v>
      </c>
      <c r="F9" s="17">
        <f t="shared" si="1"/>
        <v>0.304347826086957</v>
      </c>
    </row>
    <row r="10" customHeight="1" spans="1:6">
      <c r="A10" s="14" t="s">
        <v>12</v>
      </c>
      <c r="B10" s="19">
        <v>6985</v>
      </c>
      <c r="C10" s="19">
        <v>7639</v>
      </c>
      <c r="D10" s="19">
        <v>5019</v>
      </c>
      <c r="E10" s="16">
        <f t="shared" si="0"/>
        <v>-0.281460272011453</v>
      </c>
      <c r="F10" s="17">
        <f t="shared" si="1"/>
        <v>-0.342976829427936</v>
      </c>
    </row>
    <row r="11" customHeight="1" spans="1:6">
      <c r="A11" s="14" t="s">
        <v>14</v>
      </c>
      <c r="B11" s="19">
        <f>B8-B9-B10</f>
        <v>279</v>
      </c>
      <c r="C11" s="19">
        <f>C8-C9-C10</f>
        <v>306</v>
      </c>
      <c r="D11" s="19">
        <f>D8-D9-D10</f>
        <v>321</v>
      </c>
      <c r="E11" s="16">
        <f t="shared" si="0"/>
        <v>0.150537634408602</v>
      </c>
      <c r="F11" s="17">
        <f t="shared" si="1"/>
        <v>0.0490196078431373</v>
      </c>
    </row>
    <row r="12" customHeight="1" spans="1:6">
      <c r="A12" s="14" t="s">
        <v>15</v>
      </c>
      <c r="B12" s="19"/>
      <c r="C12" s="19"/>
      <c r="D12" s="19"/>
      <c r="E12" s="16"/>
      <c r="F12" s="17"/>
    </row>
    <row r="13" customHeight="1" spans="1:6">
      <c r="A13" s="14" t="s">
        <v>11</v>
      </c>
      <c r="B13" s="19"/>
      <c r="C13" s="19"/>
      <c r="D13" s="19"/>
      <c r="E13" s="16"/>
      <c r="F13" s="17"/>
    </row>
    <row r="14" customHeight="1" spans="1:6">
      <c r="A14" s="14" t="s">
        <v>12</v>
      </c>
      <c r="B14" s="19"/>
      <c r="C14" s="19"/>
      <c r="D14" s="19"/>
      <c r="E14" s="16"/>
      <c r="F14" s="17"/>
    </row>
    <row r="15" customHeight="1" spans="1:6">
      <c r="A15" s="14" t="s">
        <v>14</v>
      </c>
      <c r="B15" s="19"/>
      <c r="C15" s="19"/>
      <c r="D15" s="19"/>
      <c r="E15" s="16"/>
      <c r="F15" s="17"/>
    </row>
    <row r="16" customHeight="1" spans="1:6">
      <c r="A16" s="14" t="s">
        <v>16</v>
      </c>
      <c r="B16" s="19"/>
      <c r="C16" s="19"/>
      <c r="D16" s="19"/>
      <c r="E16" s="16"/>
      <c r="F16" s="17"/>
    </row>
    <row r="17" customHeight="1" spans="1:6">
      <c r="A17" s="14" t="s">
        <v>11</v>
      </c>
      <c r="B17" s="19"/>
      <c r="C17" s="19"/>
      <c r="D17" s="19"/>
      <c r="E17" s="16"/>
      <c r="F17" s="17"/>
    </row>
    <row r="18" customHeight="1" spans="1:6">
      <c r="A18" s="14" t="s">
        <v>12</v>
      </c>
      <c r="B18" s="19"/>
      <c r="C18" s="19"/>
      <c r="D18" s="19"/>
      <c r="E18" s="16"/>
      <c r="F18" s="17"/>
    </row>
    <row r="19" customHeight="1" spans="1:6">
      <c r="A19" s="14" t="s">
        <v>14</v>
      </c>
      <c r="B19" s="19"/>
      <c r="C19" s="19"/>
      <c r="D19" s="19"/>
      <c r="E19" s="16"/>
      <c r="F19" s="17"/>
    </row>
    <row r="20" customHeight="1" spans="1:6">
      <c r="A20" s="14" t="s">
        <v>17</v>
      </c>
      <c r="B20" s="19"/>
      <c r="C20" s="19"/>
      <c r="D20" s="19"/>
      <c r="E20" s="16"/>
      <c r="F20" s="17"/>
    </row>
    <row r="21" customHeight="1" spans="1:6">
      <c r="A21" s="14" t="s">
        <v>11</v>
      </c>
      <c r="B21" s="19"/>
      <c r="C21" s="19"/>
      <c r="D21" s="19"/>
      <c r="E21" s="16"/>
      <c r="F21" s="17"/>
    </row>
    <row r="22" customHeight="1" spans="1:6">
      <c r="A22" s="14" t="s">
        <v>12</v>
      </c>
      <c r="B22" s="19"/>
      <c r="C22" s="19"/>
      <c r="D22" s="19"/>
      <c r="E22" s="16"/>
      <c r="F22" s="17"/>
    </row>
    <row r="23" customHeight="1" spans="1:6">
      <c r="A23" s="14" t="s">
        <v>14</v>
      </c>
      <c r="B23" s="19"/>
      <c r="C23" s="19"/>
      <c r="D23" s="19"/>
      <c r="E23" s="16"/>
      <c r="F23" s="17"/>
    </row>
    <row r="24" customHeight="1" spans="1:6">
      <c r="A24" s="14" t="s">
        <v>18</v>
      </c>
      <c r="B24" s="19"/>
      <c r="C24" s="19"/>
      <c r="D24" s="19"/>
      <c r="E24" s="16"/>
      <c r="F24" s="17"/>
    </row>
    <row r="25" customHeight="1" spans="1:6">
      <c r="A25" s="14" t="s">
        <v>11</v>
      </c>
      <c r="B25" s="19"/>
      <c r="C25" s="19"/>
      <c r="D25" s="19"/>
      <c r="E25" s="16"/>
      <c r="F25" s="17"/>
    </row>
    <row r="26" customHeight="1" spans="1:6">
      <c r="A26" s="14" t="s">
        <v>12</v>
      </c>
      <c r="B26" s="19"/>
      <c r="C26" s="19"/>
      <c r="D26" s="19"/>
      <c r="E26" s="16"/>
      <c r="F26" s="17"/>
    </row>
    <row r="27" customHeight="1" spans="1:6">
      <c r="A27" s="14" t="s">
        <v>14</v>
      </c>
      <c r="B27" s="19"/>
      <c r="C27" s="19"/>
      <c r="D27" s="19"/>
      <c r="E27" s="16"/>
      <c r="F27" s="17"/>
    </row>
    <row r="28" customHeight="1" spans="1:6">
      <c r="A28" s="14" t="s">
        <v>19</v>
      </c>
      <c r="B28" s="19">
        <v>29300</v>
      </c>
      <c r="C28" s="19">
        <f>34555+419</f>
        <v>34974</v>
      </c>
      <c r="D28" s="19">
        <v>32939</v>
      </c>
      <c r="E28" s="16">
        <f t="shared" ref="E28:E31" si="2">(D28/B28-1)</f>
        <v>0.12419795221843</v>
      </c>
      <c r="F28" s="17">
        <f t="shared" ref="F28:F31" si="3">(D28/C28-1)</f>
        <v>-0.0581860810888088</v>
      </c>
    </row>
    <row r="29" customHeight="1" spans="1:6">
      <c r="A29" s="14" t="s">
        <v>11</v>
      </c>
      <c r="B29" s="19">
        <v>6981</v>
      </c>
      <c r="C29" s="19">
        <v>7816</v>
      </c>
      <c r="D29" s="19">
        <v>7916</v>
      </c>
      <c r="E29" s="16">
        <f t="shared" si="2"/>
        <v>0.133934966337201</v>
      </c>
      <c r="F29" s="17">
        <f t="shared" si="3"/>
        <v>0.0127942681678608</v>
      </c>
    </row>
    <row r="30" customHeight="1" spans="1:6">
      <c r="A30" s="14" t="s">
        <v>12</v>
      </c>
      <c r="B30" s="19">
        <v>20457</v>
      </c>
      <c r="C30" s="19">
        <f>25488+419</f>
        <v>25907</v>
      </c>
      <c r="D30" s="19">
        <v>23452</v>
      </c>
      <c r="E30" s="16">
        <f t="shared" si="2"/>
        <v>0.146404653663783</v>
      </c>
      <c r="F30" s="17">
        <f t="shared" si="3"/>
        <v>-0.0947620334272591</v>
      </c>
    </row>
    <row r="31" customHeight="1" spans="1:6">
      <c r="A31" s="20" t="s">
        <v>14</v>
      </c>
      <c r="B31" s="21">
        <f>B28-B29-B30</f>
        <v>1862</v>
      </c>
      <c r="C31" s="21">
        <f>C28-C29-C30</f>
        <v>1251</v>
      </c>
      <c r="D31" s="21">
        <f>D28-D29-D30</f>
        <v>1571</v>
      </c>
      <c r="E31" s="16">
        <f t="shared" si="2"/>
        <v>-0.156283566058002</v>
      </c>
      <c r="F31" s="17">
        <f t="shared" si="3"/>
        <v>0.255795363709033</v>
      </c>
    </row>
    <row r="32" customHeight="1" spans="1:6">
      <c r="A32" s="22"/>
      <c r="B32" s="22"/>
      <c r="C32" s="22"/>
      <c r="D32" s="22"/>
      <c r="E32" s="22"/>
      <c r="F32" s="23"/>
    </row>
  </sheetData>
  <mergeCells count="5">
    <mergeCell ref="A1:F1"/>
    <mergeCell ref="B3:C3"/>
    <mergeCell ref="E3:F3"/>
    <mergeCell ref="A3:A4"/>
    <mergeCell ref="D3:D4"/>
  </mergeCells>
  <printOptions horizontalCentered="1"/>
  <pageMargins left="0.47" right="0.38" top="0.49" bottom="0.59" header="0.3" footer="0.32"/>
  <pageSetup paperSize="9" orientation="portrait" horizontalDpi="600" vertic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17.2023年社会基金收入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凌联福</cp:lastModifiedBy>
  <dcterms:created xsi:type="dcterms:W3CDTF">2023-03-01T01:39:15Z</dcterms:created>
  <dcterms:modified xsi:type="dcterms:W3CDTF">2023-03-01T01:39:59Z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69CE738DCDA24C5D807D84A9E64640B3</vt:lpwstr>
  </property>
  <property fmtid="{D5CDD505-2E9C-101B-9397-08002B2CF9AE}" pid="3" name="KSOProductBuildVer">
    <vt:lpwstr>2052-11.1.0.13703</vt:lpwstr>
  </property>
</Properties>
</file>