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0.2022年政府性基金支出执行情况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[2]封面!$B$2:$B$37</definedName>
  </definedNames>
  <calcPr calcId="144525"/>
</workbook>
</file>

<file path=xl/sharedStrings.xml><?xml version="1.0" encoding="utf-8"?>
<sst xmlns="http://schemas.openxmlformats.org/spreadsheetml/2006/main" count="86" uniqueCount="81">
  <si>
    <t>2022年全县政府性基金预算支出执行情况表</t>
  </si>
  <si>
    <t>单位：万元</t>
  </si>
  <si>
    <t>支出项目</t>
  </si>
  <si>
    <t>2021年              决算数</t>
  </si>
  <si>
    <t>2022年</t>
  </si>
  <si>
    <t>2021年执行数比2020年决算数增减%</t>
  </si>
  <si>
    <t>预算数</t>
  </si>
  <si>
    <t>执行数</t>
  </si>
  <si>
    <t>执行数占预算数％</t>
  </si>
  <si>
    <t xml:space="preserve">  文化体育与传媒支出</t>
  </si>
  <si>
    <t xml:space="preserve">    国家电影事业发展专项资金及对应专项债务收入安排的支出</t>
  </si>
  <si>
    <t xml:space="preserve">      其他国家电影事业发展专项资金支出</t>
  </si>
  <si>
    <t xml:space="preserve">    旅游发展基金支出</t>
  </si>
  <si>
    <t xml:space="preserve">      地方旅游开发项目补助</t>
  </si>
  <si>
    <t xml:space="preserve">      其他旅游发展基金支出</t>
  </si>
  <si>
    <t xml:space="preserve">  社会保障和就业支出</t>
  </si>
  <si>
    <t xml:space="preserve">    大中型水库移民后期扶持基金支出</t>
  </si>
  <si>
    <t xml:space="preserve">      移民补助</t>
  </si>
  <si>
    <t xml:space="preserve">      基础设施建设和经济发展</t>
  </si>
  <si>
    <t xml:space="preserve">    小型水库移民扶助基金及对应专项债务收入安排的支出</t>
  </si>
  <si>
    <t xml:space="preserve">  城乡社区支出</t>
  </si>
  <si>
    <t xml:space="preserve">    国有土地使用权出让收入安排的支出</t>
  </si>
  <si>
    <t xml:space="preserve">      征地和拆迁补偿支出</t>
  </si>
  <si>
    <t xml:space="preserve">      土地开发支出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</si>
  <si>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</si>
  <si>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</si>
  <si>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</si>
  <si>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</si>
  <si>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棚户区改造支出</t>
  </si>
  <si>
    <t xml:space="preserve">      农业生产发展支出</t>
  </si>
  <si>
    <t xml:space="preserve">      其他国有土地使用权出让收入安排的支出</t>
  </si>
  <si>
    <t xml:space="preserve">    国有土地收益基金安排的支出</t>
  </si>
  <si>
    <t xml:space="preserve">      其他国有土地收益基金支出</t>
  </si>
  <si>
    <t xml:space="preserve">    农业土地开发资金及对应专项债务收入安排的支出</t>
  </si>
  <si>
    <t xml:space="preserve">    城市基础设施配套费及对应专项债务收入安排的支出</t>
  </si>
  <si>
    <t xml:space="preserve">      城市公共设施</t>
  </si>
  <si>
    <t xml:space="preserve">      城市环境卫生</t>
  </si>
  <si>
    <t xml:space="preserve">      其他城市基础设施配套费安排的支出</t>
  </si>
  <si>
    <t xml:space="preserve">    污水处理费安排的支出</t>
  </si>
  <si>
    <t xml:space="preserve">      污水处理设施建设和运营</t>
  </si>
  <si>
    <t xml:space="preserve">      代征手续费</t>
  </si>
  <si>
    <t xml:space="preserve">      其他污水处理费安排的支出</t>
  </si>
  <si>
    <t xml:space="preserve">    国有土地使用权出让收入对应专项债务收入安排的支出</t>
  </si>
  <si>
    <t xml:space="preserve">      其他国有土地使用权出让收入对应专项债务收入安排的支出</t>
  </si>
  <si>
    <t xml:space="preserve">  农林水支出</t>
  </si>
  <si>
    <t xml:space="preserve">    大中型水库库区基金及对应专项债务收入安排的支出</t>
  </si>
  <si>
    <t xml:space="preserve">      其他大中型水库库区基金对应专项债务收入支出</t>
  </si>
  <si>
    <t xml:space="preserve">  抗疫特别国债安排的支出</t>
  </si>
  <si>
    <t xml:space="preserve">    基础设施建设</t>
  </si>
  <si>
    <t xml:space="preserve">      生态环境治理</t>
  </si>
  <si>
    <t xml:space="preserve">      市政设施建设</t>
  </si>
  <si>
    <t xml:space="preserve">      其他基础设施建设</t>
  </si>
  <si>
    <t xml:space="preserve">    抗疫相关支出</t>
  </si>
  <si>
    <t xml:space="preserve">      援企稳岗补贴</t>
  </si>
  <si>
    <t xml:space="preserve">  其他支出</t>
  </si>
  <si>
    <t xml:space="preserve">    其他政府性基金及对应专项债务收入安排的支出</t>
  </si>
  <si>
    <t xml:space="preserve">    彩票公益金安排的支出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</si>
  <si>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</si>
  <si>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</si>
  <si>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</si>
  <si>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用于残疾人事业的彩票公益金支出</t>
  </si>
  <si>
    <t xml:space="preserve">      用于扶贫事业的彩票公益金支出</t>
  </si>
  <si>
    <t xml:space="preserve">      用于城乡医疗救助的彩票公益金支出</t>
  </si>
  <si>
    <t xml:space="preserve">      用于其他社会公益事业的彩票公益金支出</t>
  </si>
  <si>
    <t xml:space="preserve">  债务付息支出</t>
  </si>
  <si>
    <t xml:space="preserve">    地方政府专项债务付息支出</t>
  </si>
  <si>
    <t xml:space="preserve">      国有土地使用权出让金债务付息支出</t>
  </si>
  <si>
    <t xml:space="preserve">      污水处理费债务付息支出</t>
  </si>
  <si>
    <t xml:space="preserve">      土地储备转向债券付息支出</t>
  </si>
  <si>
    <t xml:space="preserve">      棚户区改造专项债券付息支出</t>
  </si>
  <si>
    <t xml:space="preserve">      其他地方自行试点项目收益专项债券付息支出</t>
  </si>
  <si>
    <t xml:space="preserve">      其他政府性基金债务付息支出</t>
  </si>
  <si>
    <t xml:space="preserve">  债务发行费用支出</t>
  </si>
  <si>
    <t xml:space="preserve">    地方政府专项债务发行费用支出</t>
  </si>
  <si>
    <t xml:space="preserve">      其他政府性基金债务发行费用支出</t>
  </si>
  <si>
    <t>政府性基金支出合计</t>
  </si>
  <si>
    <t xml:space="preserve">  政府性基金上解支出</t>
  </si>
  <si>
    <t xml:space="preserve">  调出资金</t>
  </si>
  <si>
    <t xml:space="preserve">  债务还本支出</t>
  </si>
  <si>
    <t xml:space="preserve">  结转下年支出</t>
  </si>
  <si>
    <t>政府性基金支出总计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</si>
</sst>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3">
    <font>
      <sz val="12"/>
      <name val="宋体"/>
      <charset val="134"/>
    </font>
    <font>
      <b/>
      <sz val="18"/>
      <color indexed="8"/>
      <name val="黑体"/>
      <family val="3"/>
      <charset val="134"/>
    </font>
    <font>
      <b/>
      <sz val="10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黑体"/>
      <family val="3"/>
      <charset val="134"/>
    </font>
    <font>
      <sz val="10"/>
      <color indexed="8"/>
      <name val="黑体"/>
      <family val="3"/>
      <charset val="134"/>
    </font>
    <font>
      <b/>
      <sz val="10"/>
      <name val="宋体"/>
      <charset val="134"/>
    </font>
    <font>
      <sz val="11"/>
      <name val="Times New Roman"/>
      <family val="1"/>
      <charset val="0"/>
    </font>
    <font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  <font>
      <sz val="10"/>
      <name val="Helv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1" fillId="0" borderId="0"/>
    <xf numFmtId="0" fontId="32" fillId="0" borderId="0"/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49" applyNumberFormat="1" applyFont="1" applyFill="1" applyBorder="1" applyAlignment="1" applyProtection="1">
      <alignment horizontal="center" vertical="center"/>
    </xf>
    <xf numFmtId="0" fontId="2" fillId="0" borderId="0" xfId="49" applyNumberFormat="1" applyFont="1" applyFill="1" applyBorder="1" applyAlignment="1" applyProtection="1"/>
    <xf numFmtId="0" fontId="3" fillId="0" borderId="0" xfId="0" applyFont="1" applyFill="1">
      <alignment vertical="center"/>
    </xf>
    <xf numFmtId="0" fontId="4" fillId="0" borderId="1" xfId="0" applyFont="1" applyBorder="1" applyAlignment="1">
      <alignment horizontal="right" vertical="center"/>
    </xf>
    <xf numFmtId="0" fontId="5" fillId="0" borderId="2" xfId="49" applyNumberFormat="1" applyFont="1" applyFill="1" applyBorder="1" applyAlignment="1" applyProtection="1">
      <alignment horizontal="center" vertical="center" wrapText="1"/>
    </xf>
    <xf numFmtId="0" fontId="6" fillId="0" borderId="2" xfId="49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left" vertical="center"/>
    </xf>
    <xf numFmtId="176" fontId="8" fillId="0" borderId="2" xfId="0" applyNumberFormat="1" applyFont="1" applyBorder="1" applyAlignment="1">
      <alignment horizontal="center" vertical="center" wrapText="1"/>
    </xf>
    <xf numFmtId="177" fontId="8" fillId="0" borderId="2" xfId="11" applyNumberFormat="1" applyFont="1" applyBorder="1" applyAlignment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left" vertical="center"/>
    </xf>
    <xf numFmtId="0" fontId="7" fillId="0" borderId="3" xfId="0" applyNumberFormat="1" applyFont="1" applyFill="1" applyBorder="1" applyAlignment="1" applyProtection="1">
      <alignment horizontal="left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177" fontId="8" fillId="0" borderId="2" xfId="11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left" vertical="center"/>
    </xf>
    <xf numFmtId="0" fontId="7" fillId="0" borderId="2" xfId="0" applyNumberFormat="1" applyFont="1" applyFill="1" applyBorder="1" applyAlignment="1" applyProtection="1">
      <alignment horizontal="left" vertical="center"/>
    </xf>
    <xf numFmtId="0" fontId="10" fillId="0" borderId="2" xfId="50" applyFont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样式 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5"/>
    <pageSetUpPr fitToPage="1"/>
  </sheetPr>
  <dimension ref="A1:F81"/>
  <sheetViews>
    <sheetView tabSelected="1" zoomScaleSheetLayoutView="60" workbookViewId="0">
      <selection activeCell="A1" sqref="A1:F1"/>
    </sheetView>
  </sheetViews>
  <sheetFormatPr defaultColWidth="9" defaultRowHeight="14.25" outlineLevelCol="5"/>
  <cols>
    <col min="1" max="1" width="50.25" customWidth="1"/>
    <col min="2" max="2" width="10.5" customWidth="1"/>
    <col min="3" max="3" width="10" customWidth="1"/>
    <col min="4" max="4" width="9.875" style="1" customWidth="1"/>
    <col min="5" max="5" width="8.75" customWidth="1"/>
    <col min="6" max="6" width="9.25" customWidth="1"/>
    <col min="7" max="7" width="4" customWidth="1"/>
  </cols>
  <sheetData>
    <row r="1" ht="27.2" customHeight="1" spans="1:6">
      <c r="A1" s="2" t="s">
        <v>0</v>
      </c>
      <c r="B1" s="2"/>
      <c r="C1" s="2"/>
      <c r="D1" s="2"/>
      <c r="E1" s="2"/>
      <c r="F1" s="2"/>
    </row>
    <row r="2" ht="18.75" customHeight="1" spans="1:6">
      <c r="A2" s="3"/>
      <c r="B2" s="3"/>
      <c r="C2" s="3"/>
      <c r="D2" s="4"/>
      <c r="E2" s="5" t="s">
        <v>1</v>
      </c>
      <c r="F2" s="5"/>
    </row>
    <row r="3" ht="19.7" customHeight="1" spans="1:6">
      <c r="A3" s="6" t="s">
        <v>2</v>
      </c>
      <c r="B3" s="6" t="s">
        <v>3</v>
      </c>
      <c r="C3" s="6" t="s">
        <v>4</v>
      </c>
      <c r="D3" s="6"/>
      <c r="E3" s="6"/>
      <c r="F3" s="7" t="s">
        <v>5</v>
      </c>
    </row>
    <row r="4" ht="29.45" customHeight="1" spans="1:6">
      <c r="A4" s="6"/>
      <c r="B4" s="6"/>
      <c r="C4" s="6" t="s">
        <v>6</v>
      </c>
      <c r="D4" s="6" t="s">
        <v>7</v>
      </c>
      <c r="E4" s="7" t="s">
        <v>8</v>
      </c>
      <c r="F4" s="7"/>
    </row>
    <row r="5" ht="19.7" customHeight="1" spans="1:6">
      <c r="A5" s="8" t="s">
        <v>9</v>
      </c>
      <c r="B5" s="9"/>
      <c r="C5" s="9"/>
      <c r="D5" s="9">
        <v>10</v>
      </c>
      <c r="E5" s="10"/>
      <c r="F5" s="10"/>
    </row>
    <row r="6" ht="19.7" customHeight="1" spans="1:6">
      <c r="A6" s="8" t="s">
        <v>10</v>
      </c>
      <c r="B6" s="9"/>
      <c r="C6" s="9"/>
      <c r="D6" s="9">
        <v>10</v>
      </c>
      <c r="E6" s="10"/>
      <c r="F6" s="10"/>
    </row>
    <row r="7" ht="19.7" customHeight="1" spans="1:6">
      <c r="A7" s="11" t="s">
        <v>11</v>
      </c>
      <c r="B7" s="9"/>
      <c r="C7" s="9"/>
      <c r="D7" s="9">
        <v>6</v>
      </c>
      <c r="E7" s="10"/>
      <c r="F7" s="10"/>
    </row>
    <row r="8" s="1" customFormat="1" ht="19.7" customHeight="1" spans="1:6">
      <c r="A8" s="12" t="s">
        <v>12</v>
      </c>
      <c r="B8" s="13"/>
      <c r="C8" s="13"/>
      <c r="D8" s="13"/>
      <c r="E8" s="14"/>
      <c r="F8" s="14"/>
    </row>
    <row r="9" s="1" customFormat="1" ht="19.7" customHeight="1" spans="1:6">
      <c r="A9" s="15" t="s">
        <v>13</v>
      </c>
      <c r="B9" s="13"/>
      <c r="C9" s="13"/>
      <c r="D9" s="13"/>
      <c r="E9" s="14"/>
      <c r="F9" s="14"/>
    </row>
    <row r="10" s="1" customFormat="1" ht="19.7" customHeight="1" spans="1:6">
      <c r="A10" s="15" t="s">
        <v>14</v>
      </c>
      <c r="B10" s="13"/>
      <c r="C10" s="13"/>
      <c r="D10" s="13"/>
      <c r="E10" s="14"/>
      <c r="F10" s="14"/>
    </row>
    <row r="11" s="1" customFormat="1" ht="19.7" customHeight="1" spans="1:6">
      <c r="A11" s="16" t="s">
        <v>15</v>
      </c>
      <c r="B11" s="13">
        <v>2882</v>
      </c>
      <c r="C11" s="13"/>
      <c r="D11" s="13">
        <v>1546</v>
      </c>
      <c r="E11" s="14"/>
      <c r="F11" s="14">
        <f t="shared" ref="F11:F14" si="0">(D11/B11-1)*100%</f>
        <v>-0.463566967383761</v>
      </c>
    </row>
    <row r="12" ht="19.7" customHeight="1" spans="1:6">
      <c r="A12" s="8" t="s">
        <v>16</v>
      </c>
      <c r="B12" s="9">
        <v>2882</v>
      </c>
      <c r="C12" s="9"/>
      <c r="D12" s="9">
        <v>1521</v>
      </c>
      <c r="E12" s="10"/>
      <c r="F12" s="10">
        <f t="shared" si="0"/>
        <v>-0.472241498959056</v>
      </c>
    </row>
    <row r="13" ht="19.7" customHeight="1" spans="1:6">
      <c r="A13" s="11" t="s">
        <v>17</v>
      </c>
      <c r="B13" s="9">
        <v>1573</v>
      </c>
      <c r="C13" s="9"/>
      <c r="D13" s="9">
        <v>1520</v>
      </c>
      <c r="E13" s="10"/>
      <c r="F13" s="10">
        <f t="shared" si="0"/>
        <v>-0.0336935791481247</v>
      </c>
    </row>
    <row r="14" ht="19.7" customHeight="1" spans="1:6">
      <c r="A14" s="11" t="s">
        <v>18</v>
      </c>
      <c r="B14" s="9">
        <v>1309</v>
      </c>
      <c r="C14" s="9"/>
      <c r="D14" s="9">
        <v>2</v>
      </c>
      <c r="E14" s="10"/>
      <c r="F14" s="10">
        <f t="shared" si="0"/>
        <v>-0.998472116119175</v>
      </c>
    </row>
    <row r="15" ht="19.7" customHeight="1" spans="1:6">
      <c r="A15" s="8" t="s">
        <v>19</v>
      </c>
      <c r="B15" s="9"/>
      <c r="C15" s="9"/>
      <c r="D15" s="9">
        <v>25</v>
      </c>
      <c r="E15" s="10"/>
      <c r="F15" s="10"/>
    </row>
    <row r="16" ht="19.7" customHeight="1" spans="1:6">
      <c r="A16" s="11" t="s">
        <v>18</v>
      </c>
      <c r="B16" s="9"/>
      <c r="C16" s="9"/>
      <c r="D16" s="9"/>
      <c r="E16" s="10"/>
      <c r="F16" s="10"/>
    </row>
    <row r="17" ht="19.7" customHeight="1" spans="1:6">
      <c r="A17" s="8" t="s">
        <v>20</v>
      </c>
      <c r="B17" s="9">
        <v>29338</v>
      </c>
      <c r="C17" s="9">
        <v>164231</v>
      </c>
      <c r="D17" s="9">
        <v>52325</v>
      </c>
      <c r="E17" s="10">
        <f t="shared" ref="E17:E20" si="1">D17/C17*100%</f>
        <v>0.318606109686965</v>
      </c>
      <c r="F17" s="10">
        <f t="shared" ref="F17:F20" si="2">(D17/B17-1)*100%</f>
        <v>0.783523075874293</v>
      </c>
    </row>
    <row r="18" ht="19.7" customHeight="1" spans="1:6">
      <c r="A18" s="8" t="s">
        <v>21</v>
      </c>
      <c r="B18" s="9">
        <v>26991</v>
      </c>
      <c r="C18" s="9">
        <v>154913</v>
      </c>
      <c r="D18" s="9">
        <v>50074</v>
      </c>
      <c r="E18" s="10">
        <f t="shared" si="1"/>
        <v>0.323239495716951</v>
      </c>
      <c r="F18" s="10">
        <f t="shared" si="2"/>
        <v>0.855210996258012</v>
      </c>
    </row>
    <row r="19" ht="19.7" customHeight="1" spans="1:6">
      <c r="A19" s="11" t="s">
        <v>22</v>
      </c>
      <c r="B19" s="9">
        <v>9505</v>
      </c>
      <c r="C19" s="9">
        <v>67790</v>
      </c>
      <c r="D19" s="9">
        <v>19468</v>
      </c>
      <c r="E19" s="10">
        <f t="shared" si="1"/>
        <v>0.287181000147514</v>
      </c>
      <c r="F19" s="10">
        <f t="shared" si="2"/>
        <v>1.04818516570226</v>
      </c>
    </row>
    <row r="20" ht="19.7" customHeight="1" spans="1:6">
      <c r="A20" s="11" t="s">
        <v>23</v>
      </c>
      <c r="B20" s="9">
        <v>48</v>
      </c>
      <c r="C20" s="9">
        <v>68200</v>
      </c>
      <c r="D20" s="9">
        <v>57</v>
      </c>
      <c r="E20" s="10">
        <f t="shared" si="1"/>
        <v>0.000835777126099707</v>
      </c>
      <c r="F20" s="10">
        <f t="shared" si="2"/>
        <v>0.1875</v>
      </c>
    </row>
    <row r="21" ht="19.7" customHeight="1" spans="1:6">
      <c r="A21" s="11" t="s">
        <v>24</v>
      </c>
      <c r="B21" s="9"/>
      <c r="C21" s="9"/>
      <c r="D21" s="9">
        <v>117</v>
      </c>
      <c r="E21" s="10"/>
      <c r="F21" s="10"/>
    </row>
    <row r="22" ht="19.7" customHeight="1" spans="1:6">
      <c r="A22" s="11" t="s">
        <v>25</v>
      </c>
      <c r="B22" s="9">
        <v>2000</v>
      </c>
      <c r="C22" s="9"/>
      <c r="D22" s="9">
        <v>4292</v>
      </c>
      <c r="E22" s="10"/>
      <c r="F22" s="10"/>
    </row>
    <row r="23" ht="19.7" customHeight="1" spans="1:6">
      <c r="A23" s="11" t="s">
        <v>26</v>
      </c>
      <c r="B23" s="9">
        <v>5173</v>
      </c>
      <c r="C23" s="9">
        <v>5000</v>
      </c>
      <c r="D23" s="9">
        <v>8013</v>
      </c>
      <c r="E23" s="10"/>
      <c r="F23" s="10">
        <f>(D23/B23-1)*100%</f>
        <v>0.549004446162768</v>
      </c>
    </row>
    <row r="24" ht="19.7" customHeight="1" spans="1:6">
      <c r="A24" s="11" t="s">
        <v>27</v>
      </c>
      <c r="B24" s="9"/>
      <c r="C24" s="9">
        <v>6000</v>
      </c>
      <c r="D24" s="9"/>
      <c r="E24" s="10">
        <f t="shared" ref="E24:E29" si="3">D24/C24*100%</f>
        <v>0</v>
      </c>
      <c r="F24" s="10"/>
    </row>
    <row r="25" ht="19.7" customHeight="1" spans="1:6">
      <c r="A25" s="11" t="s">
        <v>28</v>
      </c>
      <c r="B25" s="9"/>
      <c r="C25" s="9"/>
      <c r="D25" s="9"/>
      <c r="E25" s="10"/>
      <c r="F25" s="10"/>
    </row>
    <row r="26" ht="19.7" customHeight="1" spans="1:6">
      <c r="A26" s="11" t="s">
        <v>29</v>
      </c>
      <c r="B26" s="9"/>
      <c r="C26" s="9"/>
      <c r="D26" s="9">
        <v>79</v>
      </c>
      <c r="E26" s="10"/>
      <c r="F26" s="10"/>
    </row>
    <row r="27" ht="19.7" customHeight="1" spans="1:6">
      <c r="A27" s="11" t="s">
        <v>30</v>
      </c>
      <c r="B27" s="9">
        <v>10265</v>
      </c>
      <c r="C27" s="9">
        <v>7923</v>
      </c>
      <c r="D27" s="9">
        <v>18408</v>
      </c>
      <c r="E27" s="10"/>
      <c r="F27" s="10"/>
    </row>
    <row r="28" ht="19.7" customHeight="1" spans="1:6">
      <c r="A28" s="8" t="s">
        <v>31</v>
      </c>
      <c r="B28" s="9"/>
      <c r="C28" s="9">
        <v>7583</v>
      </c>
      <c r="D28" s="9"/>
      <c r="E28" s="10">
        <f t="shared" si="3"/>
        <v>0</v>
      </c>
      <c r="F28" s="10"/>
    </row>
    <row r="29" ht="19.7" customHeight="1" spans="1:6">
      <c r="A29" s="11" t="s">
        <v>22</v>
      </c>
      <c r="B29" s="9"/>
      <c r="C29" s="9">
        <v>7583</v>
      </c>
      <c r="D29" s="9"/>
      <c r="E29" s="10">
        <f t="shared" si="3"/>
        <v>0</v>
      </c>
      <c r="F29" s="10"/>
    </row>
    <row r="30" ht="19.7" customHeight="1" spans="1:6">
      <c r="A30" s="11" t="s">
        <v>23</v>
      </c>
      <c r="B30" s="9"/>
      <c r="C30" s="9"/>
      <c r="D30" s="9"/>
      <c r="E30" s="10"/>
      <c r="F30" s="10"/>
    </row>
    <row r="31" ht="19.7" customHeight="1" spans="1:6">
      <c r="A31" s="11" t="s">
        <v>32</v>
      </c>
      <c r="B31" s="9"/>
      <c r="C31" s="9"/>
      <c r="D31" s="9"/>
      <c r="E31" s="10"/>
      <c r="F31" s="10"/>
    </row>
    <row r="32" ht="19.7" customHeight="1" spans="1:6">
      <c r="A32" s="8" t="s">
        <v>33</v>
      </c>
      <c r="B32" s="9"/>
      <c r="C32" s="9">
        <v>185</v>
      </c>
      <c r="D32" s="9"/>
      <c r="E32" s="10">
        <f t="shared" ref="E32:E38" si="4">D32/C32*100%</f>
        <v>0</v>
      </c>
      <c r="F32" s="10"/>
    </row>
    <row r="33" ht="19.7" customHeight="1" spans="1:6">
      <c r="A33" s="8" t="s">
        <v>34</v>
      </c>
      <c r="B33" s="9">
        <v>2286</v>
      </c>
      <c r="C33" s="9">
        <v>600</v>
      </c>
      <c r="D33" s="9">
        <v>1907</v>
      </c>
      <c r="E33" s="10">
        <f t="shared" si="4"/>
        <v>3.17833333333333</v>
      </c>
      <c r="F33" s="10">
        <f>(D33/B33-1)*100%</f>
        <v>-0.165791776027997</v>
      </c>
    </row>
    <row r="34" ht="19.7" customHeight="1" spans="1:6">
      <c r="A34" s="11" t="s">
        <v>35</v>
      </c>
      <c r="B34" s="9"/>
      <c r="C34" s="9"/>
      <c r="D34" s="9">
        <v>230</v>
      </c>
      <c r="E34" s="10"/>
      <c r="F34" s="10"/>
    </row>
    <row r="35" ht="19.7" customHeight="1" spans="1:6">
      <c r="A35" s="11" t="s">
        <v>36</v>
      </c>
      <c r="B35" s="9">
        <v>1378</v>
      </c>
      <c r="C35" s="9"/>
      <c r="D35" s="9"/>
      <c r="E35" s="10"/>
      <c r="F35" s="10"/>
    </row>
    <row r="36" ht="19.7" customHeight="1" spans="1:6">
      <c r="A36" s="11" t="s">
        <v>37</v>
      </c>
      <c r="B36" s="9">
        <v>908</v>
      </c>
      <c r="C36" s="9">
        <v>600</v>
      </c>
      <c r="D36" s="9">
        <v>1677</v>
      </c>
      <c r="E36" s="10"/>
      <c r="F36" s="10"/>
    </row>
    <row r="37" ht="19.7" customHeight="1" spans="1:6">
      <c r="A37" s="8" t="s">
        <v>38</v>
      </c>
      <c r="B37" s="9">
        <v>61</v>
      </c>
      <c r="C37" s="9">
        <v>950</v>
      </c>
      <c r="D37" s="9">
        <v>344</v>
      </c>
      <c r="E37" s="10">
        <f t="shared" si="4"/>
        <v>0.362105263157895</v>
      </c>
      <c r="F37" s="10">
        <f>(D37/B37-1)*100%</f>
        <v>4.63934426229508</v>
      </c>
    </row>
    <row r="38" ht="19.7" customHeight="1" spans="1:6">
      <c r="A38" s="11" t="s">
        <v>39</v>
      </c>
      <c r="B38" s="9"/>
      <c r="C38" s="9">
        <v>950</v>
      </c>
      <c r="D38" s="9"/>
      <c r="E38" s="10">
        <f t="shared" si="4"/>
        <v>0</v>
      </c>
      <c r="F38" s="10"/>
    </row>
    <row r="39" ht="19.7" customHeight="1" spans="1:6">
      <c r="A39" s="11" t="s">
        <v>40</v>
      </c>
      <c r="B39" s="9">
        <v>61</v>
      </c>
      <c r="C39" s="9"/>
      <c r="D39" s="9"/>
      <c r="E39" s="10"/>
      <c r="F39" s="10">
        <f>(D39/B39-1)*100%</f>
        <v>-1</v>
      </c>
    </row>
    <row r="40" ht="19.7" customHeight="1" spans="1:6">
      <c r="A40" s="11" t="s">
        <v>41</v>
      </c>
      <c r="B40" s="9"/>
      <c r="C40" s="9"/>
      <c r="D40" s="9">
        <v>344</v>
      </c>
      <c r="E40" s="10"/>
      <c r="F40" s="10"/>
    </row>
    <row r="41" ht="19.7" customHeight="1" spans="1:6">
      <c r="A41" s="8" t="s">
        <v>42</v>
      </c>
      <c r="B41" s="9"/>
      <c r="C41" s="9"/>
      <c r="D41" s="9"/>
      <c r="E41" s="10"/>
      <c r="F41" s="10"/>
    </row>
    <row r="42" ht="19.7" customHeight="1" spans="1:6">
      <c r="A42" s="11" t="s">
        <v>24</v>
      </c>
      <c r="B42" s="9"/>
      <c r="C42" s="9"/>
      <c r="D42" s="9"/>
      <c r="E42" s="10"/>
      <c r="F42" s="10"/>
    </row>
    <row r="43" ht="19.7" customHeight="1" spans="1:6">
      <c r="A43" s="11" t="s">
        <v>43</v>
      </c>
      <c r="B43" s="9"/>
      <c r="C43" s="9"/>
      <c r="D43" s="9"/>
      <c r="E43" s="10"/>
      <c r="F43" s="10"/>
    </row>
    <row r="44" ht="19.7" customHeight="1" spans="1:6">
      <c r="A44" s="8" t="s">
        <v>44</v>
      </c>
      <c r="B44" s="9"/>
      <c r="C44" s="9"/>
      <c r="D44" s="9"/>
      <c r="E44" s="10"/>
      <c r="F44" s="10"/>
    </row>
    <row r="45" ht="19.7" customHeight="1" spans="1:6">
      <c r="A45" s="8" t="s">
        <v>45</v>
      </c>
      <c r="B45" s="9"/>
      <c r="C45" s="9"/>
      <c r="D45" s="9"/>
      <c r="E45" s="10"/>
      <c r="F45" s="10"/>
    </row>
    <row r="46" ht="19.7" customHeight="1" spans="1:6">
      <c r="A46" s="11" t="s">
        <v>18</v>
      </c>
      <c r="B46" s="9"/>
      <c r="C46" s="9"/>
      <c r="D46" s="9"/>
      <c r="E46" s="10"/>
      <c r="F46" s="10"/>
    </row>
    <row r="47" ht="19.7" customHeight="1" spans="1:6">
      <c r="A47" s="11" t="s">
        <v>46</v>
      </c>
      <c r="B47" s="9"/>
      <c r="C47" s="9"/>
      <c r="D47" s="9"/>
      <c r="E47" s="10"/>
      <c r="F47" s="10"/>
    </row>
    <row r="48" ht="19.7" customHeight="1" spans="1:6">
      <c r="A48" s="8" t="s">
        <v>47</v>
      </c>
      <c r="B48" s="9"/>
      <c r="C48" s="9"/>
      <c r="D48" s="9"/>
      <c r="E48" s="10"/>
      <c r="F48" s="10"/>
    </row>
    <row r="49" ht="19.7" customHeight="1" spans="1:6">
      <c r="A49" s="15" t="s">
        <v>48</v>
      </c>
      <c r="B49" s="9"/>
      <c r="C49" s="9"/>
      <c r="D49" s="9"/>
      <c r="E49" s="10"/>
      <c r="F49" s="10"/>
    </row>
    <row r="50" ht="19.7" customHeight="1" spans="1:6">
      <c r="A50" s="11" t="s">
        <v>49</v>
      </c>
      <c r="B50" s="9"/>
      <c r="C50" s="9"/>
      <c r="D50" s="9"/>
      <c r="E50" s="10"/>
      <c r="F50" s="10"/>
    </row>
    <row r="51" ht="19.7" customHeight="1" spans="1:6">
      <c r="A51" s="11" t="s">
        <v>50</v>
      </c>
      <c r="B51" s="9"/>
      <c r="C51" s="9"/>
      <c r="D51" s="9"/>
      <c r="E51" s="10"/>
      <c r="F51" s="10"/>
    </row>
    <row r="52" ht="19.7" customHeight="1" spans="1:6">
      <c r="A52" s="11" t="s">
        <v>51</v>
      </c>
      <c r="B52" s="9"/>
      <c r="C52" s="9"/>
      <c r="D52" s="9"/>
      <c r="E52" s="10"/>
      <c r="F52" s="10"/>
    </row>
    <row r="53" ht="19.7" customHeight="1" spans="1:6">
      <c r="A53" s="11" t="s">
        <v>52</v>
      </c>
      <c r="B53" s="9"/>
      <c r="C53" s="9"/>
      <c r="D53" s="9"/>
      <c r="E53" s="10"/>
      <c r="F53" s="10"/>
    </row>
    <row r="54" ht="19.7" customHeight="1" spans="1:6">
      <c r="A54" s="11" t="s">
        <v>53</v>
      </c>
      <c r="B54" s="9"/>
      <c r="C54" s="9"/>
      <c r="D54" s="9"/>
      <c r="E54" s="10"/>
      <c r="F54" s="10"/>
    </row>
    <row r="55" ht="19.7" customHeight="1" spans="1:6">
      <c r="A55" s="8" t="s">
        <v>54</v>
      </c>
      <c r="B55" s="9">
        <v>86874</v>
      </c>
      <c r="C55" s="9">
        <v>790</v>
      </c>
      <c r="D55" s="9">
        <v>167890</v>
      </c>
      <c r="E55" s="10">
        <f t="shared" ref="E55:E59" si="5">D55/C55*100%</f>
        <v>212.518987341772</v>
      </c>
      <c r="F55" s="10">
        <f t="shared" ref="F55:F59" si="6">(D55/B55-1)*100%</f>
        <v>0.932569007988581</v>
      </c>
    </row>
    <row r="56" ht="19.7" customHeight="1" spans="1:6">
      <c r="A56" s="8" t="s">
        <v>55</v>
      </c>
      <c r="B56" s="9">
        <v>86494</v>
      </c>
      <c r="C56" s="9"/>
      <c r="D56" s="9">
        <v>166644</v>
      </c>
      <c r="E56" s="10"/>
      <c r="F56" s="10"/>
    </row>
    <row r="57" ht="19.7" customHeight="1" spans="1:6">
      <c r="A57" s="8" t="s">
        <v>56</v>
      </c>
      <c r="B57" s="9">
        <v>380</v>
      </c>
      <c r="C57" s="9">
        <v>790</v>
      </c>
      <c r="D57" s="9">
        <v>1246</v>
      </c>
      <c r="E57" s="10">
        <f t="shared" si="5"/>
        <v>1.57721518987342</v>
      </c>
      <c r="F57" s="10">
        <f t="shared" si="6"/>
        <v>2.27894736842105</v>
      </c>
    </row>
    <row r="58" ht="19.7" customHeight="1" spans="1:6">
      <c r="A58" s="11" t="s">
        <v>57</v>
      </c>
      <c r="B58" s="9">
        <v>153</v>
      </c>
      <c r="C58" s="9">
        <v>400</v>
      </c>
      <c r="D58" s="9">
        <v>516</v>
      </c>
      <c r="E58" s="10">
        <f t="shared" si="5"/>
        <v>1.29</v>
      </c>
      <c r="F58" s="10">
        <f t="shared" si="6"/>
        <v>2.37254901960784</v>
      </c>
    </row>
    <row r="59" ht="19.7" customHeight="1" spans="1:6">
      <c r="A59" s="11" t="s">
        <v>58</v>
      </c>
      <c r="B59" s="9">
        <v>57</v>
      </c>
      <c r="C59" s="9">
        <v>390</v>
      </c>
      <c r="D59" s="9">
        <v>230</v>
      </c>
      <c r="E59" s="10">
        <f t="shared" si="5"/>
        <v>0.58974358974359</v>
      </c>
      <c r="F59" s="10">
        <f t="shared" si="6"/>
        <v>3.03508771929825</v>
      </c>
    </row>
    <row r="60" ht="19.7" customHeight="1" spans="1:6">
      <c r="A60" s="11" t="s">
        <v>59</v>
      </c>
      <c r="B60" s="9">
        <v>36</v>
      </c>
      <c r="C60" s="9"/>
      <c r="D60" s="9">
        <v>30</v>
      </c>
      <c r="E60" s="10"/>
      <c r="F60" s="10"/>
    </row>
    <row r="61" ht="19.7" customHeight="1" spans="1:6">
      <c r="A61" s="11" t="s">
        <v>60</v>
      </c>
      <c r="B61" s="9">
        <v>9</v>
      </c>
      <c r="C61" s="9"/>
      <c r="D61" s="9">
        <v>281</v>
      </c>
      <c r="E61" s="10"/>
      <c r="F61" s="10"/>
    </row>
    <row r="62" ht="19.7" customHeight="1" spans="1:6">
      <c r="A62" s="11" t="s">
        <v>61</v>
      </c>
      <c r="B62" s="9"/>
      <c r="C62" s="9"/>
      <c r="D62" s="9"/>
      <c r="E62" s="10"/>
      <c r="F62" s="10"/>
    </row>
    <row r="63" ht="19.7" customHeight="1" spans="1:6">
      <c r="A63" s="11" t="s">
        <v>62</v>
      </c>
      <c r="B63" s="9">
        <v>125</v>
      </c>
      <c r="C63" s="9"/>
      <c r="D63" s="9">
        <v>147</v>
      </c>
      <c r="E63" s="10"/>
      <c r="F63" s="10"/>
    </row>
    <row r="64" ht="19.7" customHeight="1" spans="1:6">
      <c r="A64" s="11" t="s">
        <v>63</v>
      </c>
      <c r="B64" s="9"/>
      <c r="C64" s="9"/>
      <c r="D64" s="9">
        <v>42</v>
      </c>
      <c r="E64" s="10"/>
      <c r="F64" s="10"/>
    </row>
    <row r="65" ht="19.7" customHeight="1" spans="1:6">
      <c r="A65" s="8" t="s">
        <v>64</v>
      </c>
      <c r="B65" s="9">
        <v>8833</v>
      </c>
      <c r="C65" s="9"/>
      <c r="D65" s="9">
        <v>12563</v>
      </c>
      <c r="E65" s="10"/>
      <c r="F65" s="10">
        <f>(D65/B65-1)*100%</f>
        <v>0.422280086040983</v>
      </c>
    </row>
    <row r="66" ht="19.7" customHeight="1" spans="1:6">
      <c r="A66" s="8" t="s">
        <v>65</v>
      </c>
      <c r="B66" s="9">
        <v>8833</v>
      </c>
      <c r="C66" s="9"/>
      <c r="D66" s="9"/>
      <c r="E66" s="10"/>
      <c r="F66" s="10">
        <f>(D66/B66-1)*100%</f>
        <v>-1</v>
      </c>
    </row>
    <row r="67" ht="19.7" customHeight="1" spans="1:6">
      <c r="A67" s="11" t="s">
        <v>66</v>
      </c>
      <c r="B67" s="9"/>
      <c r="C67" s="9"/>
      <c r="D67" s="9">
        <v>2198</v>
      </c>
      <c r="E67" s="10"/>
      <c r="F67" s="10"/>
    </row>
    <row r="68" ht="19.7" customHeight="1" spans="1:6">
      <c r="A68" s="11" t="s">
        <v>67</v>
      </c>
      <c r="B68" s="9">
        <v>113</v>
      </c>
      <c r="C68" s="9"/>
      <c r="D68" s="9"/>
      <c r="E68" s="10"/>
      <c r="F68" s="10"/>
    </row>
    <row r="69" ht="19.7" customHeight="1" spans="1:6">
      <c r="A69" s="11" t="s">
        <v>68</v>
      </c>
      <c r="B69" s="9"/>
      <c r="C69" s="9"/>
      <c r="D69" s="9">
        <v>1361</v>
      </c>
      <c r="E69" s="10"/>
      <c r="F69" s="10"/>
    </row>
    <row r="70" ht="19.7" customHeight="1" spans="1:6">
      <c r="A70" s="11" t="s">
        <v>69</v>
      </c>
      <c r="B70" s="9">
        <v>104</v>
      </c>
      <c r="C70" s="9"/>
      <c r="D70" s="9">
        <v>1010</v>
      </c>
      <c r="E70" s="10"/>
      <c r="F70" s="10"/>
    </row>
    <row r="71" ht="19.7" customHeight="1" spans="1:6">
      <c r="A71" s="11" t="s">
        <v>70</v>
      </c>
      <c r="B71" s="9">
        <v>8503</v>
      </c>
      <c r="C71" s="9"/>
      <c r="D71" s="9">
        <v>7994</v>
      </c>
      <c r="E71" s="10"/>
      <c r="F71" s="10"/>
    </row>
    <row r="72" ht="19.7" customHeight="1" spans="1:6">
      <c r="A72" s="11" t="s">
        <v>71</v>
      </c>
      <c r="B72" s="9">
        <v>113</v>
      </c>
      <c r="C72" s="9"/>
      <c r="D72" s="9"/>
      <c r="E72" s="10"/>
      <c r="F72" s="10">
        <f t="shared" ref="F72:F81" si="7">(D72/B72-1)*100%</f>
        <v>-1</v>
      </c>
    </row>
    <row r="73" ht="19.7" customHeight="1" spans="1:6">
      <c r="A73" s="8" t="s">
        <v>72</v>
      </c>
      <c r="B73" s="9">
        <v>73</v>
      </c>
      <c r="C73" s="9"/>
      <c r="D73" s="9">
        <v>146</v>
      </c>
      <c r="E73" s="10"/>
      <c r="F73" s="10">
        <f t="shared" si="7"/>
        <v>1</v>
      </c>
    </row>
    <row r="74" ht="19.7" customHeight="1" spans="1:6">
      <c r="A74" s="11" t="s">
        <v>73</v>
      </c>
      <c r="B74" s="9">
        <v>73</v>
      </c>
      <c r="C74" s="9"/>
      <c r="D74" s="9">
        <v>146</v>
      </c>
      <c r="E74" s="10"/>
      <c r="F74" s="10">
        <f t="shared" si="7"/>
        <v>1</v>
      </c>
    </row>
    <row r="75" ht="19.7" customHeight="1" spans="1:6">
      <c r="A75" s="11" t="s">
        <v>74</v>
      </c>
      <c r="B75" s="9">
        <v>73</v>
      </c>
      <c r="C75" s="9"/>
      <c r="D75" s="9"/>
      <c r="E75" s="10"/>
      <c r="F75" s="10">
        <f t="shared" si="7"/>
        <v>-1</v>
      </c>
    </row>
    <row r="76" ht="19.7" customHeight="1" spans="1:6">
      <c r="A76" s="17" t="s">
        <v>75</v>
      </c>
      <c r="B76" s="9">
        <f>B5+B11+B17+B44+B55+B65+B73</f>
        <v>128000</v>
      </c>
      <c r="C76" s="9">
        <f>C5+C11+C17+C44+C55+C65+C73</f>
        <v>165021</v>
      </c>
      <c r="D76" s="9">
        <f>D5+D11+D17+D44+D55+D65+D73</f>
        <v>234480</v>
      </c>
      <c r="E76" s="10">
        <f t="shared" ref="E76:E81" si="8">D76/C76*100%</f>
        <v>1.4209100659916</v>
      </c>
      <c r="F76" s="10">
        <f t="shared" si="7"/>
        <v>0.831875</v>
      </c>
    </row>
    <row r="77" ht="18.95" customHeight="1" spans="1:6">
      <c r="A77" s="8" t="s">
        <v>76</v>
      </c>
      <c r="B77" s="9">
        <v>1619</v>
      </c>
      <c r="C77" s="9">
        <v>1619</v>
      </c>
      <c r="D77" s="9">
        <v>1381</v>
      </c>
      <c r="E77" s="10">
        <f t="shared" si="8"/>
        <v>0.852995676343422</v>
      </c>
      <c r="F77" s="10">
        <f t="shared" si="7"/>
        <v>-0.147004323656578</v>
      </c>
    </row>
    <row r="78" ht="18.95" customHeight="1" spans="1:6">
      <c r="A78" s="8" t="s">
        <v>77</v>
      </c>
      <c r="B78" s="9">
        <v>18000</v>
      </c>
      <c r="C78" s="9">
        <v>10000</v>
      </c>
      <c r="D78" s="9">
        <v>27000</v>
      </c>
      <c r="E78" s="10">
        <f t="shared" si="8"/>
        <v>2.7</v>
      </c>
      <c r="F78" s="10">
        <f t="shared" si="7"/>
        <v>0.5</v>
      </c>
    </row>
    <row r="79" ht="18.95" customHeight="1" spans="1:6">
      <c r="A79" s="8" t="s">
        <v>78</v>
      </c>
      <c r="B79" s="9">
        <v>4877</v>
      </c>
      <c r="C79" s="9">
        <v>15748</v>
      </c>
      <c r="D79" s="9">
        <v>18599</v>
      </c>
      <c r="E79" s="10">
        <f t="shared" si="8"/>
        <v>1.18103886207772</v>
      </c>
      <c r="F79" s="10">
        <f t="shared" si="7"/>
        <v>2.81361492720935</v>
      </c>
    </row>
    <row r="80" ht="18.95" customHeight="1" spans="1:6">
      <c r="A80" s="8" t="s">
        <v>79</v>
      </c>
      <c r="B80" s="9">
        <v>5136</v>
      </c>
      <c r="C80" s="9">
        <v>4348</v>
      </c>
      <c r="D80" s="9">
        <v>2830</v>
      </c>
      <c r="E80" s="10">
        <f t="shared" si="8"/>
        <v>0.650873965041398</v>
      </c>
      <c r="F80" s="10">
        <f t="shared" si="7"/>
        <v>-0.44898753894081</v>
      </c>
    </row>
    <row r="81" ht="18.95" customHeight="1" spans="1:6">
      <c r="A81" s="17" t="s">
        <v>80</v>
      </c>
      <c r="B81" s="9">
        <f>B76+B77+B78+B79+B80</f>
        <v>157632</v>
      </c>
      <c r="C81" s="9">
        <f>C76+C77+C78+C79+C80</f>
        <v>196736</v>
      </c>
      <c r="D81" s="9">
        <f>D76+D77+D78+D79+D80</f>
        <v>284290</v>
      </c>
      <c r="E81" s="10">
        <f t="shared" si="8"/>
        <v>1.44503293754066</v>
      </c>
      <c r="F81" s="10">
        <f t="shared" si="7"/>
        <v>0.803504364596021</v>
      </c>
    </row>
  </sheetData>
  <mergeCells count="6">
    <mergeCell ref="A1:F1"/>
    <mergeCell ref="E2:F2"/>
    <mergeCell ref="C3:E3"/>
    <mergeCell ref="A3:A4"/>
    <mergeCell ref="B3:B4"/>
    <mergeCell ref="F3:F4"/>
  </mergeCells>
  <printOptions horizontalCentered="1"/>
  <pageMargins left="0.34" right="0.33" top="0.71" bottom="0.865972222222222" header="0.51" footer="0.51"/>
  <pageSetup paperSize="9" scale="92" fitToHeight="0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10.2022年政府性基金支出执行情况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凌联福</cp:lastModifiedBy>
  <dcterms:created xsi:type="dcterms:W3CDTF">2023-03-01T01:34:57Z</dcterms:created>
  <dcterms:modified xsi:type="dcterms:W3CDTF">2023-03-01T01:35:19Z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102F3406BE944070B930D9B3C7B25586</vt:lpwstr>
  </property>
  <property fmtid="{D5CDD505-2E9C-101B-9397-08002B2CF9AE}" pid="3" name="KSOProductBuildVer">
    <vt:lpwstr>2052-11.1.0.13703</vt:lpwstr>
  </property>
</Properties>
</file>