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3" r:id="rId2"/>
  </sheets>
  <definedNames>
    <definedName name="_xlnm._FilterDatabase" localSheetId="0" hidden="1">Sheet1!$A$3:$AH$31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<sst xmlns="http://schemas.openxmlformats.org/spreadsheetml/2006/main" count="177" uniqueCount="106">
  <si>
    <t>兴国县养老服务机构汇总表</t>
  </si>
  <si>
    <t>序号</t>
  </si>
  <si>
    <t>县（市、区）</t>
  </si>
  <si>
    <t>机构名称</t>
  </si>
  <si>
    <t>占地面积</t>
  </si>
  <si>
    <t>建筑面积</t>
  </si>
  <si>
    <t>机构地址</t>
  </si>
  <si>
    <t>机构性质</t>
  </si>
  <si>
    <t>床位数</t>
  </si>
  <si>
    <t>其中护理型床位数</t>
  </si>
  <si>
    <t>入住人数</t>
  </si>
  <si>
    <t>工作人员数</t>
  </si>
  <si>
    <t>负责人</t>
  </si>
  <si>
    <t>手机号码</t>
  </si>
  <si>
    <t>备注</t>
  </si>
  <si>
    <t>总数</t>
  </si>
  <si>
    <t>特困对象</t>
  </si>
  <si>
    <t>社会养老</t>
  </si>
  <si>
    <t>总人数</t>
  </si>
  <si>
    <t>其中自聘</t>
  </si>
  <si>
    <t>其中炊事员</t>
  </si>
  <si>
    <t>是否有健康证</t>
  </si>
  <si>
    <t>其中护理员数</t>
  </si>
  <si>
    <t>县本级</t>
  </si>
  <si>
    <t>兴国县茶园乡敬老院</t>
  </si>
  <si>
    <t>茶园乡全坑村</t>
  </si>
  <si>
    <t>公办</t>
  </si>
  <si>
    <t>是</t>
  </si>
  <si>
    <t>刘  钦</t>
  </si>
  <si>
    <t>兴国县城岗镇敬老院</t>
  </si>
  <si>
    <t>城岗镇城岗村</t>
  </si>
  <si>
    <t>朱小平</t>
  </si>
  <si>
    <t>兴国县崇贤乡敬老院</t>
  </si>
  <si>
    <t>崇贤乡圩镇</t>
  </si>
  <si>
    <t>曾广璋</t>
  </si>
  <si>
    <t>兴国县鼎龙乡敬老院</t>
  </si>
  <si>
    <t>鼎龙乡田溪村大长组</t>
  </si>
  <si>
    <t>李玉辉</t>
  </si>
  <si>
    <t>兴国县东村乡敬老院</t>
  </si>
  <si>
    <t>东村乡春江村</t>
  </si>
  <si>
    <t>钟焕林</t>
  </si>
  <si>
    <t>兴国县方太乡敬老院</t>
  </si>
  <si>
    <t>方太乡方太村</t>
  </si>
  <si>
    <t>欧阳经松</t>
  </si>
  <si>
    <t>兴国县枫边乡敬老院</t>
  </si>
  <si>
    <t>枫边乡枫边村外塅组</t>
  </si>
  <si>
    <t>钟科胜</t>
  </si>
  <si>
    <t>兴国县高兴镇敬老院</t>
  </si>
  <si>
    <t>高兴镇蒙山村松山岗</t>
  </si>
  <si>
    <t>钟有才</t>
  </si>
  <si>
    <t>、</t>
  </si>
  <si>
    <t>兴国县古龙岗镇敬老院</t>
  </si>
  <si>
    <t>古龙岗镇营前村坑背</t>
  </si>
  <si>
    <t>曾昭满</t>
  </si>
  <si>
    <t>兴国县江背镇敬老院</t>
  </si>
  <si>
    <t>江背镇果源村果源组</t>
  </si>
  <si>
    <t>赖  涛</t>
  </si>
  <si>
    <t>兴国县杰村乡敬老院</t>
  </si>
  <si>
    <t>杰村乡杰村村圩上组</t>
  </si>
  <si>
    <t>黄  江</t>
  </si>
  <si>
    <t>兴国县均村乡敬老院</t>
  </si>
  <si>
    <t>均村乡均村村河背组</t>
  </si>
  <si>
    <t>魏国福</t>
  </si>
  <si>
    <t>兴国县龙口镇敬老院</t>
  </si>
  <si>
    <t>龙口镇圩上</t>
  </si>
  <si>
    <t>刘立发</t>
  </si>
  <si>
    <t>兴国县梅窖镇敬老院</t>
  </si>
  <si>
    <t>梅窖镇敬店山村园岭组</t>
  </si>
  <si>
    <t>肖文平</t>
  </si>
  <si>
    <t>兴国县南坑乡敬老院</t>
  </si>
  <si>
    <t>南坑乡南坑村新屋组</t>
  </si>
  <si>
    <t>李秀华</t>
  </si>
  <si>
    <t>兴国县社富乡敬老院</t>
  </si>
  <si>
    <t>社富乡东韶村林场</t>
  </si>
  <si>
    <t>黄红梅</t>
  </si>
  <si>
    <t>兴国县兴江乡敬老院</t>
  </si>
  <si>
    <t>兴江乡杉村村王迳组</t>
  </si>
  <si>
    <t>杨方来</t>
  </si>
  <si>
    <t>兴国县兴莲乡敬老院</t>
  </si>
  <si>
    <t>兴莲乡莲塘村茂盛组</t>
  </si>
  <si>
    <t>陈  旭</t>
  </si>
  <si>
    <t>兴国县永丰镇敬老院</t>
  </si>
  <si>
    <t>永丰镇永丰村石江组</t>
  </si>
  <si>
    <t>兴国县长冈乡敬老院</t>
  </si>
  <si>
    <t>长冈乡泗望村</t>
  </si>
  <si>
    <t>方必伟</t>
  </si>
  <si>
    <t>公办合计</t>
  </si>
  <si>
    <t>兴国夕阳红老年公寓</t>
  </si>
  <si>
    <t>兴国县社会福利中心院内</t>
  </si>
  <si>
    <t>公建民营</t>
  </si>
  <si>
    <t>张颢舰</t>
  </si>
  <si>
    <t>兴国县田庄上养老中心</t>
  </si>
  <si>
    <t>埠头乡枫林村田庄上</t>
  </si>
  <si>
    <t>涂治发</t>
  </si>
  <si>
    <t>兴国县百孝颐养中心</t>
  </si>
  <si>
    <t>兴国大道690号</t>
  </si>
  <si>
    <t>邱和生</t>
  </si>
  <si>
    <t>兴国县平川社区颐养中心</t>
  </si>
  <si>
    <t>兴国县潋江大道285号</t>
  </si>
  <si>
    <t>李名亮</t>
  </si>
  <si>
    <t>赣州兴泰养老服务有限公司</t>
  </si>
  <si>
    <t>兴国县红军北路</t>
  </si>
  <si>
    <t>私营企业</t>
  </si>
  <si>
    <t>曾祥浩</t>
  </si>
  <si>
    <t>民办合计</t>
  </si>
  <si>
    <t>公办+民办 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</si>
</sst>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1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U17" sqref="U17"/>
    </sheetView>
  </sheetViews>
  <sheetFormatPr defaultColWidth="9" defaultRowHeight="13.5"/>
  <cols>
    <col min="1" max="1" width="4.875" style="4" customWidth="1"/>
    <col min="2" max="2" width="6.875" style="4" customWidth="1"/>
    <col min="3" max="3" width="23.75" style="4" customWidth="1"/>
    <col min="4" max="5" width="9.625" style="4" customWidth="1"/>
    <col min="6" max="6" width="21.25" style="4" customWidth="1"/>
    <col min="7" max="7" width="10" style="4" customWidth="1"/>
    <col min="8" max="9" width="6.375" style="4" customWidth="1"/>
    <col min="10" max="10" width="6.25" style="4" customWidth="1"/>
    <col min="11" max="17" width="5.5" style="4" customWidth="1"/>
    <col min="18" max="18" width="9.375" style="4"/>
    <col min="19" max="19" width="12.625" style="4"/>
    <col min="20" max="22" width="9" style="4"/>
    <col min="23" max="32" width="9" style="5"/>
  </cols>
  <sheetData>
    <row r="1" customFormat="1" ht="31.5" spans="1:3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4"/>
      <c r="V1" s="4"/>
      <c r="W1" s="5"/>
      <c r="X1" s="5"/>
      <c r="Y1" s="5"/>
      <c r="Z1" s="5"/>
      <c r="AA1" s="5"/>
      <c r="AB1" s="5"/>
      <c r="AC1" s="5"/>
      <c r="AD1" s="5"/>
      <c r="AE1" s="5"/>
      <c r="AF1" s="5"/>
    </row>
    <row r="2" s="1" customFormat="1" ht="33" customHeight="1" spans="1:3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17" t="s">
        <v>10</v>
      </c>
      <c r="K2" s="17"/>
      <c r="L2" s="17"/>
      <c r="M2" s="18" t="s">
        <v>11</v>
      </c>
      <c r="N2" s="18"/>
      <c r="O2" s="18"/>
      <c r="P2" s="18"/>
      <c r="Q2" s="18"/>
      <c r="R2" s="8" t="s">
        <v>12</v>
      </c>
      <c r="S2" s="8" t="s">
        <v>13</v>
      </c>
      <c r="T2" s="8" t="s">
        <v>14</v>
      </c>
      <c r="U2" s="29"/>
      <c r="V2" s="29"/>
      <c r="W2" s="30"/>
      <c r="X2" s="30"/>
      <c r="Y2" s="30"/>
      <c r="Z2" s="30"/>
      <c r="AA2" s="30"/>
      <c r="AB2" s="30"/>
      <c r="AC2" s="30"/>
      <c r="AD2" s="30"/>
      <c r="AE2" s="30"/>
      <c r="AF2" s="30"/>
    </row>
    <row r="3" customFormat="1" ht="46" customHeight="1" spans="1:32">
      <c r="A3" s="9"/>
      <c r="B3" s="9"/>
      <c r="C3" s="9"/>
      <c r="D3" s="9"/>
      <c r="E3" s="9"/>
      <c r="F3" s="9"/>
      <c r="G3" s="9"/>
      <c r="H3" s="10"/>
      <c r="I3" s="10"/>
      <c r="J3" s="19" t="s">
        <v>15</v>
      </c>
      <c r="K3" s="19" t="s">
        <v>16</v>
      </c>
      <c r="L3" s="19" t="s">
        <v>17</v>
      </c>
      <c r="M3" s="20" t="s">
        <v>18</v>
      </c>
      <c r="N3" s="20" t="s">
        <v>19</v>
      </c>
      <c r="O3" s="20" t="s">
        <v>20</v>
      </c>
      <c r="P3" s="20" t="s">
        <v>21</v>
      </c>
      <c r="Q3" s="31" t="s">
        <v>22</v>
      </c>
      <c r="R3" s="10"/>
      <c r="S3" s="10"/>
      <c r="T3" s="10"/>
      <c r="U3" s="4"/>
      <c r="V3" s="4"/>
      <c r="W3" s="5"/>
      <c r="X3" s="5"/>
      <c r="Y3" s="5"/>
      <c r="Z3" s="5"/>
      <c r="AA3" s="5"/>
      <c r="AB3" s="5"/>
      <c r="AC3" s="5"/>
      <c r="AD3" s="5"/>
      <c r="AE3" s="5"/>
      <c r="AF3" s="5"/>
    </row>
    <row r="4" customFormat="1" ht="17" customHeight="1" spans="1:32">
      <c r="A4" s="9">
        <v>1</v>
      </c>
      <c r="B4" s="9" t="s">
        <v>23</v>
      </c>
      <c r="C4" s="11" t="s">
        <v>24</v>
      </c>
      <c r="D4" s="9">
        <v>3335</v>
      </c>
      <c r="E4" s="9">
        <v>1541</v>
      </c>
      <c r="F4" s="9" t="s">
        <v>25</v>
      </c>
      <c r="G4" s="9" t="s">
        <v>26</v>
      </c>
      <c r="H4" s="9">
        <v>76</v>
      </c>
      <c r="I4" s="9">
        <v>5</v>
      </c>
      <c r="J4" s="21">
        <f t="shared" ref="J4:J31" si="0">K4+L4</f>
        <v>32</v>
      </c>
      <c r="K4" s="21">
        <v>28</v>
      </c>
      <c r="L4" s="21">
        <v>4</v>
      </c>
      <c r="M4" s="22">
        <v>7</v>
      </c>
      <c r="N4" s="22">
        <v>0</v>
      </c>
      <c r="O4" s="22">
        <v>1</v>
      </c>
      <c r="P4" s="22" t="s">
        <v>27</v>
      </c>
      <c r="Q4" s="22">
        <v>4</v>
      </c>
      <c r="R4" s="32" t="s">
        <v>28</v>
      </c>
      <c r="S4" s="32">
        <v>13177755928</v>
      </c>
      <c r="T4" s="9"/>
      <c r="U4" s="4"/>
      <c r="V4" s="4"/>
      <c r="W4" s="5"/>
      <c r="X4" s="5"/>
      <c r="Y4" s="5"/>
      <c r="Z4" s="5"/>
      <c r="AA4" s="5"/>
      <c r="AB4" s="5"/>
      <c r="AC4" s="5"/>
      <c r="AD4" s="5"/>
      <c r="AE4" s="5"/>
      <c r="AF4" s="5"/>
    </row>
    <row r="5" customFormat="1" ht="17" customHeight="1" spans="1:32">
      <c r="A5" s="9">
        <v>2</v>
      </c>
      <c r="B5" s="9" t="s">
        <v>23</v>
      </c>
      <c r="C5" s="11" t="s">
        <v>29</v>
      </c>
      <c r="D5" s="9">
        <v>3360</v>
      </c>
      <c r="E5" s="9">
        <v>3945</v>
      </c>
      <c r="F5" s="9" t="s">
        <v>30</v>
      </c>
      <c r="G5" s="9" t="s">
        <v>26</v>
      </c>
      <c r="H5" s="9">
        <v>40</v>
      </c>
      <c r="I5" s="9">
        <v>2</v>
      </c>
      <c r="J5" s="21">
        <f t="shared" si="0"/>
        <v>27</v>
      </c>
      <c r="K5" s="21">
        <v>24</v>
      </c>
      <c r="L5" s="21">
        <v>3</v>
      </c>
      <c r="M5" s="22">
        <v>9</v>
      </c>
      <c r="N5" s="22">
        <v>0</v>
      </c>
      <c r="O5" s="22">
        <v>1</v>
      </c>
      <c r="P5" s="22" t="s">
        <v>27</v>
      </c>
      <c r="Q5" s="22">
        <v>6</v>
      </c>
      <c r="R5" s="32" t="s">
        <v>31</v>
      </c>
      <c r="S5" s="32">
        <v>13979712225</v>
      </c>
      <c r="T5" s="9"/>
      <c r="U5" s="4"/>
      <c r="V5" s="4"/>
      <c r="W5" s="5"/>
      <c r="X5" s="5"/>
      <c r="Y5" s="5"/>
      <c r="Z5" s="5"/>
      <c r="AA5" s="5"/>
      <c r="AB5" s="5"/>
      <c r="AC5" s="5"/>
      <c r="AD5" s="5"/>
      <c r="AE5" s="5"/>
      <c r="AF5" s="5"/>
    </row>
    <row r="6" customFormat="1" ht="17" customHeight="1" spans="1:32">
      <c r="A6" s="9">
        <v>3</v>
      </c>
      <c r="B6" s="9" t="s">
        <v>23</v>
      </c>
      <c r="C6" s="11" t="s">
        <v>32</v>
      </c>
      <c r="D6" s="9">
        <v>4353</v>
      </c>
      <c r="E6" s="9">
        <v>4419.34</v>
      </c>
      <c r="F6" s="9" t="s">
        <v>33</v>
      </c>
      <c r="G6" s="9" t="s">
        <v>26</v>
      </c>
      <c r="H6" s="9">
        <v>0</v>
      </c>
      <c r="I6" s="9">
        <v>0</v>
      </c>
      <c r="J6" s="21">
        <f t="shared" si="0"/>
        <v>44</v>
      </c>
      <c r="K6" s="21">
        <v>42</v>
      </c>
      <c r="L6" s="21">
        <v>2</v>
      </c>
      <c r="M6" s="22">
        <v>7</v>
      </c>
      <c r="N6" s="22">
        <v>0</v>
      </c>
      <c r="O6" s="22">
        <v>1</v>
      </c>
      <c r="P6" s="22" t="s">
        <v>27</v>
      </c>
      <c r="Q6" s="22">
        <v>3</v>
      </c>
      <c r="R6" s="32" t="s">
        <v>34</v>
      </c>
      <c r="S6" s="32">
        <v>13766358278</v>
      </c>
      <c r="T6" s="9"/>
      <c r="U6" s="4"/>
      <c r="V6" s="4"/>
      <c r="W6" s="5"/>
      <c r="X6" s="5"/>
      <c r="Y6" s="5"/>
      <c r="Z6" s="5"/>
      <c r="AA6" s="5"/>
      <c r="AB6" s="5"/>
      <c r="AC6" s="5"/>
      <c r="AD6" s="5"/>
      <c r="AE6" s="5"/>
      <c r="AF6" s="5"/>
    </row>
    <row r="7" customFormat="1" ht="17" customHeight="1" spans="1:32">
      <c r="A7" s="9">
        <v>4</v>
      </c>
      <c r="B7" s="9" t="s">
        <v>23</v>
      </c>
      <c r="C7" s="11" t="s">
        <v>35</v>
      </c>
      <c r="D7" s="11">
        <v>6000</v>
      </c>
      <c r="E7" s="11">
        <v>4200</v>
      </c>
      <c r="F7" s="9" t="s">
        <v>36</v>
      </c>
      <c r="G7" s="9" t="s">
        <v>26</v>
      </c>
      <c r="H7" s="9">
        <v>75</v>
      </c>
      <c r="I7" s="9">
        <v>2</v>
      </c>
      <c r="J7" s="21">
        <f t="shared" si="0"/>
        <v>38</v>
      </c>
      <c r="K7" s="21">
        <v>34</v>
      </c>
      <c r="L7" s="21">
        <v>4</v>
      </c>
      <c r="M7" s="22">
        <v>7</v>
      </c>
      <c r="N7" s="22">
        <v>1</v>
      </c>
      <c r="O7" s="22">
        <v>1</v>
      </c>
      <c r="P7" s="22" t="s">
        <v>27</v>
      </c>
      <c r="Q7" s="22">
        <v>4</v>
      </c>
      <c r="R7" s="32" t="s">
        <v>37</v>
      </c>
      <c r="S7" s="32">
        <v>18365438605</v>
      </c>
      <c r="T7" s="9"/>
      <c r="U7" s="4"/>
      <c r="V7" s="4"/>
      <c r="W7" s="5"/>
      <c r="X7" s="5"/>
      <c r="Y7" s="5"/>
      <c r="Z7" s="5"/>
      <c r="AA7" s="5"/>
      <c r="AB7" s="5"/>
      <c r="AC7" s="5"/>
      <c r="AD7" s="5"/>
      <c r="AE7" s="5"/>
      <c r="AF7" s="5"/>
    </row>
    <row r="8" customFormat="1" ht="17" customHeight="1" spans="1:32">
      <c r="A8" s="9">
        <v>5</v>
      </c>
      <c r="B8" s="9" t="s">
        <v>23</v>
      </c>
      <c r="C8" s="11" t="s">
        <v>38</v>
      </c>
      <c r="D8" s="11">
        <v>8800</v>
      </c>
      <c r="E8" s="11">
        <v>3258</v>
      </c>
      <c r="F8" s="9" t="s">
        <v>39</v>
      </c>
      <c r="G8" s="9" t="s">
        <v>26</v>
      </c>
      <c r="H8" s="9">
        <v>62</v>
      </c>
      <c r="I8" s="9">
        <v>2</v>
      </c>
      <c r="J8" s="21">
        <f t="shared" si="0"/>
        <v>24</v>
      </c>
      <c r="K8" s="21">
        <v>20</v>
      </c>
      <c r="L8" s="21">
        <v>4</v>
      </c>
      <c r="M8" s="22">
        <v>6</v>
      </c>
      <c r="N8" s="22">
        <v>0</v>
      </c>
      <c r="O8" s="22">
        <v>1</v>
      </c>
      <c r="P8" s="22" t="s">
        <v>27</v>
      </c>
      <c r="Q8" s="22">
        <v>3</v>
      </c>
      <c r="R8" s="32" t="s">
        <v>40</v>
      </c>
      <c r="S8" s="32">
        <v>15970783326</v>
      </c>
      <c r="T8" s="9"/>
      <c r="U8" s="4"/>
      <c r="V8" s="4"/>
      <c r="W8" s="5"/>
      <c r="X8" s="5"/>
      <c r="Y8" s="5"/>
      <c r="Z8" s="5"/>
      <c r="AA8" s="5"/>
      <c r="AB8" s="5"/>
      <c r="AC8" s="5"/>
      <c r="AD8" s="5"/>
      <c r="AE8" s="5"/>
      <c r="AF8" s="5"/>
    </row>
    <row r="9" customFormat="1" ht="17" customHeight="1" spans="1:32">
      <c r="A9" s="9">
        <v>6</v>
      </c>
      <c r="B9" s="9" t="s">
        <v>23</v>
      </c>
      <c r="C9" s="11" t="s">
        <v>41</v>
      </c>
      <c r="D9" s="9">
        <v>8133.4</v>
      </c>
      <c r="E9" s="9">
        <v>3800</v>
      </c>
      <c r="F9" s="9" t="s">
        <v>42</v>
      </c>
      <c r="G9" s="9" t="s">
        <v>26</v>
      </c>
      <c r="H9" s="9">
        <v>80</v>
      </c>
      <c r="I9" s="9">
        <v>2</v>
      </c>
      <c r="J9" s="21">
        <f t="shared" si="0"/>
        <v>50</v>
      </c>
      <c r="K9" s="21">
        <v>45</v>
      </c>
      <c r="L9" s="21">
        <v>5</v>
      </c>
      <c r="M9" s="22">
        <v>8</v>
      </c>
      <c r="N9" s="22">
        <v>0</v>
      </c>
      <c r="O9" s="22">
        <v>1</v>
      </c>
      <c r="P9" s="22" t="s">
        <v>27</v>
      </c>
      <c r="Q9" s="22">
        <v>4</v>
      </c>
      <c r="R9" s="32" t="s">
        <v>43</v>
      </c>
      <c r="S9" s="32">
        <v>15970975122</v>
      </c>
      <c r="T9" s="9"/>
      <c r="U9" s="4"/>
      <c r="V9" s="4"/>
      <c r="W9" s="5"/>
      <c r="X9" s="5"/>
      <c r="Y9" s="5"/>
      <c r="Z9" s="5"/>
      <c r="AA9" s="5"/>
      <c r="AB9" s="5"/>
      <c r="AC9" s="5"/>
      <c r="AD9" s="5"/>
      <c r="AE9" s="5"/>
      <c r="AF9" s="5"/>
    </row>
    <row r="10" customFormat="1" ht="17" customHeight="1" spans="1:32">
      <c r="A10" s="9">
        <v>7</v>
      </c>
      <c r="B10" s="9" t="s">
        <v>23</v>
      </c>
      <c r="C10" s="11" t="s">
        <v>44</v>
      </c>
      <c r="D10" s="9">
        <v>3000</v>
      </c>
      <c r="E10" s="9">
        <v>2600</v>
      </c>
      <c r="F10" s="9" t="s">
        <v>45</v>
      </c>
      <c r="G10" s="9" t="s">
        <v>26</v>
      </c>
      <c r="H10" s="9">
        <v>38</v>
      </c>
      <c r="I10" s="9">
        <v>2</v>
      </c>
      <c r="J10" s="21">
        <f t="shared" si="0"/>
        <v>28</v>
      </c>
      <c r="K10" s="21">
        <v>27</v>
      </c>
      <c r="L10" s="21">
        <v>1</v>
      </c>
      <c r="M10" s="22">
        <v>5</v>
      </c>
      <c r="N10" s="22">
        <v>0</v>
      </c>
      <c r="O10" s="22">
        <v>1</v>
      </c>
      <c r="P10" s="22" t="s">
        <v>27</v>
      </c>
      <c r="Q10" s="22">
        <v>2</v>
      </c>
      <c r="R10" s="32" t="s">
        <v>46</v>
      </c>
      <c r="S10" s="32">
        <v>13763996796</v>
      </c>
      <c r="T10" s="9"/>
      <c r="U10" s="4"/>
      <c r="V10" s="4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customFormat="1" ht="20" customHeight="1" spans="1:32">
      <c r="A11" s="9">
        <v>8</v>
      </c>
      <c r="B11" s="9" t="s">
        <v>23</v>
      </c>
      <c r="C11" s="11" t="s">
        <v>47</v>
      </c>
      <c r="D11" s="9">
        <v>21344</v>
      </c>
      <c r="E11" s="9">
        <v>5733</v>
      </c>
      <c r="F11" s="9" t="s">
        <v>48</v>
      </c>
      <c r="G11" s="9" t="s">
        <v>26</v>
      </c>
      <c r="H11" s="9">
        <v>119</v>
      </c>
      <c r="I11" s="9">
        <v>15</v>
      </c>
      <c r="J11" s="21">
        <f t="shared" si="0"/>
        <v>51</v>
      </c>
      <c r="K11" s="21">
        <v>49</v>
      </c>
      <c r="L11" s="21">
        <v>2</v>
      </c>
      <c r="M11" s="22">
        <v>9</v>
      </c>
      <c r="N11" s="22">
        <v>2</v>
      </c>
      <c r="O11" s="22">
        <v>1</v>
      </c>
      <c r="P11" s="22" t="s">
        <v>27</v>
      </c>
      <c r="Q11" s="22">
        <v>6</v>
      </c>
      <c r="R11" s="32" t="s">
        <v>49</v>
      </c>
      <c r="S11" s="32">
        <v>15879732111</v>
      </c>
      <c r="T11" s="9"/>
      <c r="U11" s="4" t="s">
        <v>50</v>
      </c>
      <c r="V11" s="4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customFormat="1" ht="21" customHeight="1" spans="1:32">
      <c r="A12" s="9">
        <v>9</v>
      </c>
      <c r="B12" s="9" t="s">
        <v>23</v>
      </c>
      <c r="C12" s="11" t="s">
        <v>51</v>
      </c>
      <c r="D12" s="9">
        <v>20000</v>
      </c>
      <c r="E12" s="9">
        <v>3800</v>
      </c>
      <c r="F12" s="9" t="s">
        <v>52</v>
      </c>
      <c r="G12" s="9" t="s">
        <v>26</v>
      </c>
      <c r="H12" s="9">
        <v>90</v>
      </c>
      <c r="I12" s="9">
        <v>2</v>
      </c>
      <c r="J12" s="21">
        <f t="shared" si="0"/>
        <v>70</v>
      </c>
      <c r="K12" s="21">
        <v>38</v>
      </c>
      <c r="L12" s="21">
        <v>32</v>
      </c>
      <c r="M12" s="22">
        <v>13</v>
      </c>
      <c r="N12" s="22">
        <v>3</v>
      </c>
      <c r="O12" s="22">
        <v>1</v>
      </c>
      <c r="P12" s="22" t="s">
        <v>27</v>
      </c>
      <c r="Q12" s="22">
        <v>9</v>
      </c>
      <c r="R12" s="32" t="s">
        <v>53</v>
      </c>
      <c r="S12" s="32">
        <v>15907973098</v>
      </c>
      <c r="T12" s="9"/>
      <c r="U12" s="4"/>
      <c r="V12" s="4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customFormat="1" ht="17" customHeight="1" spans="1:32">
      <c r="A13" s="9">
        <v>10</v>
      </c>
      <c r="B13" s="9" t="s">
        <v>23</v>
      </c>
      <c r="C13" s="11" t="s">
        <v>54</v>
      </c>
      <c r="D13" s="9">
        <v>1200</v>
      </c>
      <c r="E13" s="9">
        <v>4124</v>
      </c>
      <c r="F13" s="9" t="s">
        <v>55</v>
      </c>
      <c r="G13" s="9" t="s">
        <v>26</v>
      </c>
      <c r="H13" s="9">
        <v>30</v>
      </c>
      <c r="I13" s="9">
        <v>0</v>
      </c>
      <c r="J13" s="21">
        <f t="shared" si="0"/>
        <v>23</v>
      </c>
      <c r="K13" s="21">
        <v>23</v>
      </c>
      <c r="L13" s="21">
        <v>0</v>
      </c>
      <c r="M13" s="22">
        <v>6</v>
      </c>
      <c r="N13" s="22">
        <v>0</v>
      </c>
      <c r="O13" s="22">
        <v>1</v>
      </c>
      <c r="P13" s="22" t="s">
        <v>27</v>
      </c>
      <c r="Q13" s="22">
        <v>3</v>
      </c>
      <c r="R13" s="32" t="s">
        <v>56</v>
      </c>
      <c r="S13" s="32">
        <v>13979766297</v>
      </c>
      <c r="T13" s="9"/>
      <c r="U13" s="4"/>
      <c r="V13" s="4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4" customFormat="1" ht="17" customHeight="1" spans="1:32">
      <c r="A14" s="9">
        <v>11</v>
      </c>
      <c r="B14" s="9" t="s">
        <v>23</v>
      </c>
      <c r="C14" s="11" t="s">
        <v>57</v>
      </c>
      <c r="D14" s="9">
        <v>1118</v>
      </c>
      <c r="E14" s="9">
        <v>2649</v>
      </c>
      <c r="F14" s="9" t="s">
        <v>58</v>
      </c>
      <c r="G14" s="9" t="s">
        <v>26</v>
      </c>
      <c r="H14" s="9">
        <v>32</v>
      </c>
      <c r="I14" s="9">
        <v>0</v>
      </c>
      <c r="J14" s="21">
        <f t="shared" si="0"/>
        <v>11</v>
      </c>
      <c r="K14" s="21">
        <v>11</v>
      </c>
      <c r="L14" s="21">
        <v>0</v>
      </c>
      <c r="M14" s="22">
        <v>4</v>
      </c>
      <c r="N14" s="22">
        <v>0</v>
      </c>
      <c r="O14" s="22">
        <v>1</v>
      </c>
      <c r="P14" s="22" t="s">
        <v>27</v>
      </c>
      <c r="Q14" s="22">
        <v>1</v>
      </c>
      <c r="R14" s="32" t="s">
        <v>59</v>
      </c>
      <c r="S14" s="32">
        <v>15970906776</v>
      </c>
      <c r="T14" s="9"/>
      <c r="U14" s="4"/>
      <c r="V14" s="4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customFormat="1" ht="17" customHeight="1" spans="1:32">
      <c r="A15" s="9">
        <v>12</v>
      </c>
      <c r="B15" s="9" t="s">
        <v>23</v>
      </c>
      <c r="C15" s="11" t="s">
        <v>60</v>
      </c>
      <c r="D15" s="9">
        <v>4053.3</v>
      </c>
      <c r="E15" s="9">
        <v>3135</v>
      </c>
      <c r="F15" s="9" t="s">
        <v>61</v>
      </c>
      <c r="G15" s="9" t="s">
        <v>26</v>
      </c>
      <c r="H15" s="9">
        <v>90</v>
      </c>
      <c r="I15" s="9">
        <v>4</v>
      </c>
      <c r="J15" s="21">
        <f t="shared" si="0"/>
        <v>41</v>
      </c>
      <c r="K15" s="21">
        <v>30</v>
      </c>
      <c r="L15" s="21">
        <v>11</v>
      </c>
      <c r="M15" s="22">
        <v>5</v>
      </c>
      <c r="N15" s="22">
        <v>2</v>
      </c>
      <c r="O15" s="22">
        <v>1</v>
      </c>
      <c r="P15" s="22" t="s">
        <v>27</v>
      </c>
      <c r="Q15" s="22">
        <v>3</v>
      </c>
      <c r="R15" s="32" t="s">
        <v>62</v>
      </c>
      <c r="S15" s="32">
        <v>13879772964</v>
      </c>
      <c r="T15" s="9"/>
      <c r="U15" s="4"/>
      <c r="V15" s="4"/>
      <c r="W15" s="5"/>
      <c r="X15" s="5"/>
      <c r="Y15" s="5"/>
      <c r="Z15" s="5"/>
      <c r="AA15" s="5"/>
      <c r="AB15" s="5"/>
      <c r="AC15" s="5"/>
      <c r="AD15" s="5"/>
      <c r="AE15" s="5"/>
      <c r="AF15" s="5"/>
    </row>
    <row r="16" customFormat="1" ht="17" customHeight="1" spans="1:32">
      <c r="A16" s="9">
        <v>13</v>
      </c>
      <c r="B16" s="9" t="s">
        <v>23</v>
      </c>
      <c r="C16" s="11" t="s">
        <v>63</v>
      </c>
      <c r="D16" s="9">
        <v>2659</v>
      </c>
      <c r="E16" s="9">
        <v>4648</v>
      </c>
      <c r="F16" s="9" t="s">
        <v>64</v>
      </c>
      <c r="G16" s="9" t="s">
        <v>26</v>
      </c>
      <c r="H16" s="9">
        <v>0</v>
      </c>
      <c r="I16" s="9">
        <v>0</v>
      </c>
      <c r="J16" s="21">
        <f t="shared" si="0"/>
        <v>23</v>
      </c>
      <c r="K16" s="21">
        <v>23</v>
      </c>
      <c r="L16" s="21">
        <v>0</v>
      </c>
      <c r="M16" s="22">
        <v>4</v>
      </c>
      <c r="N16" s="22">
        <v>0</v>
      </c>
      <c r="O16" s="22">
        <v>1</v>
      </c>
      <c r="P16" s="22" t="s">
        <v>27</v>
      </c>
      <c r="Q16" s="22">
        <v>2</v>
      </c>
      <c r="R16" s="32" t="s">
        <v>65</v>
      </c>
      <c r="S16" s="32">
        <v>13576700019</v>
      </c>
      <c r="T16" s="9"/>
      <c r="U16" s="4"/>
      <c r="V16" s="4"/>
      <c r="W16" s="5"/>
      <c r="X16" s="5"/>
      <c r="Y16" s="5"/>
      <c r="Z16" s="5"/>
      <c r="AA16" s="5"/>
      <c r="AB16" s="5"/>
      <c r="AC16" s="5"/>
      <c r="AD16" s="5"/>
      <c r="AE16" s="5"/>
      <c r="AF16" s="5"/>
    </row>
    <row r="17" customFormat="1" ht="25" customHeight="1" spans="1:32">
      <c r="A17" s="9">
        <v>14</v>
      </c>
      <c r="B17" s="9" t="s">
        <v>23</v>
      </c>
      <c r="C17" s="11" t="s">
        <v>66</v>
      </c>
      <c r="D17" s="9">
        <v>6666.7</v>
      </c>
      <c r="E17" s="9">
        <v>1800</v>
      </c>
      <c r="F17" s="9" t="s">
        <v>67</v>
      </c>
      <c r="G17" s="9" t="s">
        <v>26</v>
      </c>
      <c r="H17" s="9">
        <v>25</v>
      </c>
      <c r="I17" s="9">
        <v>0</v>
      </c>
      <c r="J17" s="21">
        <f t="shared" si="0"/>
        <v>18</v>
      </c>
      <c r="K17" s="21">
        <v>15</v>
      </c>
      <c r="L17" s="21">
        <v>3</v>
      </c>
      <c r="M17" s="22">
        <v>5</v>
      </c>
      <c r="N17" s="22">
        <v>0</v>
      </c>
      <c r="O17" s="22">
        <v>1</v>
      </c>
      <c r="P17" s="22" t="s">
        <v>27</v>
      </c>
      <c r="Q17" s="22">
        <v>2</v>
      </c>
      <c r="R17" s="32" t="s">
        <v>68</v>
      </c>
      <c r="S17" s="32">
        <v>15070181272</v>
      </c>
      <c r="T17" s="9"/>
      <c r="U17" s="4"/>
      <c r="V17" s="4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customFormat="1" ht="17" customHeight="1" spans="1:32">
      <c r="A18" s="9">
        <v>15</v>
      </c>
      <c r="B18" s="9" t="s">
        <v>23</v>
      </c>
      <c r="C18" s="11" t="s">
        <v>69</v>
      </c>
      <c r="D18" s="9">
        <v>2400</v>
      </c>
      <c r="E18" s="9">
        <v>1750</v>
      </c>
      <c r="F18" s="9" t="s">
        <v>70</v>
      </c>
      <c r="G18" s="9" t="s">
        <v>26</v>
      </c>
      <c r="H18" s="9">
        <v>34</v>
      </c>
      <c r="I18" s="9">
        <v>2</v>
      </c>
      <c r="J18" s="21">
        <f t="shared" si="0"/>
        <v>31</v>
      </c>
      <c r="K18" s="21">
        <v>27</v>
      </c>
      <c r="L18" s="21">
        <v>4</v>
      </c>
      <c r="M18" s="22">
        <v>8</v>
      </c>
      <c r="N18" s="22">
        <v>1</v>
      </c>
      <c r="O18" s="22">
        <v>1</v>
      </c>
      <c r="P18" s="22" t="s">
        <v>27</v>
      </c>
      <c r="Q18" s="22">
        <v>5</v>
      </c>
      <c r="R18" s="32" t="s">
        <v>71</v>
      </c>
      <c r="S18" s="32">
        <v>15979786589</v>
      </c>
      <c r="T18" s="9"/>
      <c r="U18" s="4"/>
      <c r="V18" s="4"/>
      <c r="W18" s="5"/>
      <c r="X18" s="5"/>
      <c r="Y18" s="5"/>
      <c r="Z18" s="5"/>
      <c r="AA18" s="5"/>
      <c r="AB18" s="5"/>
      <c r="AC18" s="5"/>
      <c r="AD18" s="5"/>
      <c r="AE18" s="5"/>
      <c r="AF18" s="5"/>
    </row>
    <row r="19" customFormat="1" ht="18" customHeight="1" spans="1:32">
      <c r="A19" s="9">
        <v>16</v>
      </c>
      <c r="B19" s="9" t="s">
        <v>23</v>
      </c>
      <c r="C19" s="11" t="s">
        <v>72</v>
      </c>
      <c r="D19" s="9">
        <v>10000</v>
      </c>
      <c r="E19" s="9">
        <v>3723</v>
      </c>
      <c r="F19" s="9" t="s">
        <v>73</v>
      </c>
      <c r="G19" s="9" t="s">
        <v>26</v>
      </c>
      <c r="H19" s="9">
        <v>90</v>
      </c>
      <c r="I19" s="9">
        <v>2</v>
      </c>
      <c r="J19" s="21">
        <f t="shared" si="0"/>
        <v>25</v>
      </c>
      <c r="K19" s="21">
        <v>21</v>
      </c>
      <c r="L19" s="21">
        <v>4</v>
      </c>
      <c r="M19" s="22">
        <v>5</v>
      </c>
      <c r="N19" s="22">
        <v>1</v>
      </c>
      <c r="O19" s="22">
        <v>1</v>
      </c>
      <c r="P19" s="22" t="s">
        <v>27</v>
      </c>
      <c r="Q19" s="22">
        <v>2</v>
      </c>
      <c r="R19" s="32" t="s">
        <v>74</v>
      </c>
      <c r="S19" s="32">
        <v>15070727855</v>
      </c>
      <c r="T19" s="9"/>
      <c r="U19" s="4"/>
      <c r="V19" s="4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customFormat="1" ht="17" customHeight="1" spans="1:32">
      <c r="A20" s="9">
        <v>17</v>
      </c>
      <c r="B20" s="9" t="s">
        <v>23</v>
      </c>
      <c r="C20" s="11" t="s">
        <v>75</v>
      </c>
      <c r="D20" s="9">
        <v>8640</v>
      </c>
      <c r="E20" s="9">
        <v>4700</v>
      </c>
      <c r="F20" s="9" t="s">
        <v>76</v>
      </c>
      <c r="G20" s="9" t="s">
        <v>26</v>
      </c>
      <c r="H20" s="9">
        <v>118</v>
      </c>
      <c r="I20" s="9">
        <v>2</v>
      </c>
      <c r="J20" s="21">
        <f t="shared" si="0"/>
        <v>92</v>
      </c>
      <c r="K20" s="21">
        <v>62</v>
      </c>
      <c r="L20" s="21">
        <v>30</v>
      </c>
      <c r="M20" s="22">
        <v>12</v>
      </c>
      <c r="N20" s="22">
        <v>6</v>
      </c>
      <c r="O20" s="22">
        <v>2</v>
      </c>
      <c r="P20" s="22" t="s">
        <v>27</v>
      </c>
      <c r="Q20" s="22">
        <v>8</v>
      </c>
      <c r="R20" s="32" t="s">
        <v>77</v>
      </c>
      <c r="S20" s="32">
        <v>13707022712</v>
      </c>
      <c r="T20" s="9"/>
      <c r="U20" s="4"/>
      <c r="V20" s="4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customFormat="1" ht="17" customHeight="1" spans="1:32">
      <c r="A21" s="9">
        <v>18</v>
      </c>
      <c r="B21" s="9" t="s">
        <v>23</v>
      </c>
      <c r="C21" s="11" t="s">
        <v>78</v>
      </c>
      <c r="D21" s="9">
        <v>4000</v>
      </c>
      <c r="E21" s="9">
        <v>2350</v>
      </c>
      <c r="F21" s="9" t="s">
        <v>79</v>
      </c>
      <c r="G21" s="9" t="s">
        <v>26</v>
      </c>
      <c r="H21" s="9">
        <v>42</v>
      </c>
      <c r="I21" s="9">
        <v>2</v>
      </c>
      <c r="J21" s="21">
        <f t="shared" si="0"/>
        <v>22</v>
      </c>
      <c r="K21" s="21">
        <v>20</v>
      </c>
      <c r="L21" s="21">
        <v>2</v>
      </c>
      <c r="M21" s="22">
        <v>6</v>
      </c>
      <c r="N21" s="22">
        <v>1</v>
      </c>
      <c r="O21" s="22">
        <v>1</v>
      </c>
      <c r="P21" s="22" t="s">
        <v>27</v>
      </c>
      <c r="Q21" s="22">
        <v>3</v>
      </c>
      <c r="R21" s="32" t="s">
        <v>80</v>
      </c>
      <c r="S21" s="32">
        <v>13879763297</v>
      </c>
      <c r="T21" s="9"/>
      <c r="U21" s="4"/>
      <c r="V21" s="4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customFormat="1" ht="17" customHeight="1" spans="1:32">
      <c r="A22" s="9">
        <v>19</v>
      </c>
      <c r="B22" s="9" t="s">
        <v>23</v>
      </c>
      <c r="C22" s="11" t="s">
        <v>81</v>
      </c>
      <c r="D22" s="9">
        <v>9324</v>
      </c>
      <c r="E22" s="9">
        <v>5200</v>
      </c>
      <c r="F22" s="9" t="s">
        <v>82</v>
      </c>
      <c r="G22" s="9" t="s">
        <v>26</v>
      </c>
      <c r="H22" s="9">
        <v>54</v>
      </c>
      <c r="I22" s="9">
        <v>6</v>
      </c>
      <c r="J22" s="21">
        <f t="shared" si="0"/>
        <v>34</v>
      </c>
      <c r="K22" s="21">
        <v>29</v>
      </c>
      <c r="L22" s="21">
        <v>5</v>
      </c>
      <c r="M22" s="22">
        <v>8</v>
      </c>
      <c r="N22" s="22">
        <v>0</v>
      </c>
      <c r="O22" s="22">
        <v>1</v>
      </c>
      <c r="P22" s="22" t="s">
        <v>27</v>
      </c>
      <c r="Q22" s="22">
        <v>5</v>
      </c>
      <c r="R22" s="32" t="s">
        <v>62</v>
      </c>
      <c r="S22" s="32">
        <v>13879772964</v>
      </c>
      <c r="T22" s="9"/>
      <c r="U22" s="4"/>
      <c r="V22" s="4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customFormat="1" ht="17" customHeight="1" spans="1:32">
      <c r="A23" s="9">
        <v>20</v>
      </c>
      <c r="B23" s="9" t="s">
        <v>23</v>
      </c>
      <c r="C23" s="11" t="s">
        <v>83</v>
      </c>
      <c r="D23" s="9">
        <v>4333.36</v>
      </c>
      <c r="E23" s="9">
        <v>2750</v>
      </c>
      <c r="F23" s="9" t="s">
        <v>84</v>
      </c>
      <c r="G23" s="9" t="s">
        <v>26</v>
      </c>
      <c r="H23" s="9">
        <v>48</v>
      </c>
      <c r="I23" s="9">
        <v>3</v>
      </c>
      <c r="J23" s="21">
        <f t="shared" si="0"/>
        <v>36</v>
      </c>
      <c r="K23" s="21">
        <v>36</v>
      </c>
      <c r="L23" s="21">
        <v>0</v>
      </c>
      <c r="M23" s="22">
        <v>9</v>
      </c>
      <c r="N23" s="22">
        <v>2</v>
      </c>
      <c r="O23" s="22">
        <v>1</v>
      </c>
      <c r="P23" s="22" t="s">
        <v>27</v>
      </c>
      <c r="Q23" s="22">
        <v>6</v>
      </c>
      <c r="R23" s="32" t="s">
        <v>85</v>
      </c>
      <c r="S23" s="32">
        <v>13330138850</v>
      </c>
      <c r="T23" s="9"/>
      <c r="U23" s="4"/>
      <c r="V23" s="4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customFormat="1" ht="26" customHeight="1" spans="1:32">
      <c r="A24" s="9" t="s">
        <v>86</v>
      </c>
      <c r="B24" s="9"/>
      <c r="C24" s="11"/>
      <c r="D24" s="9"/>
      <c r="E24" s="9"/>
      <c r="F24" s="9"/>
      <c r="G24" s="9"/>
      <c r="H24" s="7">
        <f t="shared" ref="H24:O24" si="1">SUM(H4:H23)</f>
        <v>1143</v>
      </c>
      <c r="I24" s="7">
        <f t="shared" si="1"/>
        <v>53</v>
      </c>
      <c r="J24" s="21">
        <f t="shared" si="0"/>
        <v>720</v>
      </c>
      <c r="K24" s="17">
        <f t="shared" si="1"/>
        <v>604</v>
      </c>
      <c r="L24" s="17">
        <f t="shared" si="1"/>
        <v>116</v>
      </c>
      <c r="M24" s="18">
        <f t="shared" si="1"/>
        <v>143</v>
      </c>
      <c r="N24" s="18">
        <f t="shared" si="1"/>
        <v>19</v>
      </c>
      <c r="O24" s="18">
        <f t="shared" si="1"/>
        <v>21</v>
      </c>
      <c r="P24" s="18"/>
      <c r="Q24" s="18">
        <f>SUM(Q4:Q23)</f>
        <v>81</v>
      </c>
      <c r="R24" s="9"/>
      <c r="S24" s="9"/>
      <c r="T24" s="9"/>
      <c r="U24" s="4"/>
      <c r="V24" s="4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customFormat="1" ht="18" customHeight="1" spans="1:32">
      <c r="A25" s="9">
        <v>23</v>
      </c>
      <c r="B25" s="9" t="s">
        <v>23</v>
      </c>
      <c r="C25" s="11" t="s">
        <v>87</v>
      </c>
      <c r="D25" s="9">
        <v>21248</v>
      </c>
      <c r="E25" s="9">
        <v>23575</v>
      </c>
      <c r="F25" s="9" t="s">
        <v>88</v>
      </c>
      <c r="G25" s="9" t="s">
        <v>89</v>
      </c>
      <c r="H25" s="9">
        <v>629</v>
      </c>
      <c r="I25" s="9">
        <v>609</v>
      </c>
      <c r="J25" s="21">
        <f t="shared" si="0"/>
        <v>542</v>
      </c>
      <c r="K25" s="23">
        <v>125</v>
      </c>
      <c r="L25" s="23">
        <v>417</v>
      </c>
      <c r="M25" s="20">
        <v>146</v>
      </c>
      <c r="N25" s="20">
        <v>146</v>
      </c>
      <c r="O25" s="20">
        <v>7</v>
      </c>
      <c r="P25" s="20" t="s">
        <v>27</v>
      </c>
      <c r="Q25" s="20">
        <v>97</v>
      </c>
      <c r="R25" s="32" t="s">
        <v>90</v>
      </c>
      <c r="S25" s="32">
        <v>18679782928</v>
      </c>
      <c r="T25" s="9"/>
      <c r="U25" s="4"/>
      <c r="V25" s="4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customFormat="1" ht="18" customHeight="1" spans="1:32">
      <c r="A26" s="9">
        <v>24</v>
      </c>
      <c r="B26" s="9" t="s">
        <v>23</v>
      </c>
      <c r="C26" s="11" t="s">
        <v>91</v>
      </c>
      <c r="D26" s="9">
        <v>33333.3</v>
      </c>
      <c r="E26" s="9">
        <v>10531</v>
      </c>
      <c r="F26" s="9" t="s">
        <v>92</v>
      </c>
      <c r="G26" s="9" t="s">
        <v>89</v>
      </c>
      <c r="H26" s="9">
        <v>348</v>
      </c>
      <c r="I26" s="9">
        <v>300</v>
      </c>
      <c r="J26" s="21">
        <f t="shared" si="0"/>
        <v>202</v>
      </c>
      <c r="K26" s="23">
        <v>58</v>
      </c>
      <c r="L26" s="23">
        <v>144</v>
      </c>
      <c r="M26" s="20">
        <v>83</v>
      </c>
      <c r="N26" s="20">
        <v>83</v>
      </c>
      <c r="O26" s="20">
        <v>5</v>
      </c>
      <c r="P26" s="20" t="s">
        <v>27</v>
      </c>
      <c r="Q26" s="20">
        <v>54</v>
      </c>
      <c r="R26" s="32" t="s">
        <v>93</v>
      </c>
      <c r="S26" s="32">
        <v>13870726735</v>
      </c>
      <c r="T26" s="9"/>
      <c r="U26" s="4"/>
      <c r="V26" s="4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customFormat="1" ht="17" customHeight="1" spans="1:32">
      <c r="A27" s="9">
        <v>25</v>
      </c>
      <c r="B27" s="9" t="s">
        <v>23</v>
      </c>
      <c r="C27" s="11" t="s">
        <v>94</v>
      </c>
      <c r="D27" s="9">
        <v>2700</v>
      </c>
      <c r="E27" s="9">
        <v>2467</v>
      </c>
      <c r="F27" s="9" t="s">
        <v>95</v>
      </c>
      <c r="G27" s="9" t="s">
        <v>89</v>
      </c>
      <c r="H27" s="9">
        <v>47</v>
      </c>
      <c r="I27" s="9">
        <v>47</v>
      </c>
      <c r="J27" s="21">
        <f t="shared" si="0"/>
        <v>21</v>
      </c>
      <c r="K27" s="23">
        <v>0</v>
      </c>
      <c r="L27" s="23">
        <v>21</v>
      </c>
      <c r="M27" s="20">
        <v>14</v>
      </c>
      <c r="N27" s="20">
        <v>14</v>
      </c>
      <c r="O27" s="20">
        <v>2</v>
      </c>
      <c r="P27" s="20" t="s">
        <v>27</v>
      </c>
      <c r="Q27" s="20">
        <v>3</v>
      </c>
      <c r="R27" s="32" t="s">
        <v>96</v>
      </c>
      <c r="S27" s="32">
        <v>13970136200</v>
      </c>
      <c r="T27" s="9"/>
      <c r="U27" s="4"/>
      <c r="V27" s="4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customFormat="1" ht="17" customHeight="1" spans="1:32">
      <c r="A28" s="9">
        <v>26</v>
      </c>
      <c r="B28" s="9" t="s">
        <v>23</v>
      </c>
      <c r="C28" s="11" t="s">
        <v>97</v>
      </c>
      <c r="D28" s="9">
        <v>321</v>
      </c>
      <c r="E28" s="9">
        <v>2245</v>
      </c>
      <c r="F28" s="9" t="s">
        <v>98</v>
      </c>
      <c r="G28" s="9" t="s">
        <v>89</v>
      </c>
      <c r="H28" s="9">
        <v>45</v>
      </c>
      <c r="I28" s="9">
        <v>45</v>
      </c>
      <c r="J28" s="21">
        <f t="shared" si="0"/>
        <v>29</v>
      </c>
      <c r="K28" s="23">
        <v>0</v>
      </c>
      <c r="L28" s="23">
        <v>29</v>
      </c>
      <c r="M28" s="20">
        <v>19</v>
      </c>
      <c r="N28" s="20">
        <v>19</v>
      </c>
      <c r="O28" s="20">
        <v>2</v>
      </c>
      <c r="P28" s="20" t="s">
        <v>27</v>
      </c>
      <c r="Q28" s="20">
        <v>7</v>
      </c>
      <c r="R28" s="32" t="s">
        <v>99</v>
      </c>
      <c r="S28" s="32">
        <v>13979712776</v>
      </c>
      <c r="T28" s="9"/>
      <c r="U28" s="4"/>
      <c r="V28" s="4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="2" customFormat="1" ht="18" customHeight="1" spans="1:32">
      <c r="A29" s="9">
        <v>27</v>
      </c>
      <c r="B29" s="12" t="s">
        <v>23</v>
      </c>
      <c r="C29" s="13" t="s">
        <v>100</v>
      </c>
      <c r="D29" s="12">
        <v>11000</v>
      </c>
      <c r="E29" s="12">
        <v>11579</v>
      </c>
      <c r="F29" s="12" t="s">
        <v>101</v>
      </c>
      <c r="G29" s="12" t="s">
        <v>102</v>
      </c>
      <c r="H29" s="12">
        <v>80</v>
      </c>
      <c r="I29" s="12">
        <v>80</v>
      </c>
      <c r="J29" s="21">
        <f t="shared" si="0"/>
        <v>65</v>
      </c>
      <c r="K29" s="23">
        <v>0</v>
      </c>
      <c r="L29" s="23">
        <v>65</v>
      </c>
      <c r="M29" s="24">
        <v>21</v>
      </c>
      <c r="N29" s="25">
        <v>21</v>
      </c>
      <c r="O29" s="25">
        <v>2</v>
      </c>
      <c r="P29" s="20" t="s">
        <v>27</v>
      </c>
      <c r="Q29" s="24">
        <v>13</v>
      </c>
      <c r="R29" s="32" t="s">
        <v>103</v>
      </c>
      <c r="S29" s="32">
        <v>13767700422</v>
      </c>
      <c r="T29" s="12"/>
      <c r="U29" s="33"/>
      <c r="V29" s="33"/>
      <c r="W29" s="34"/>
      <c r="X29" s="34"/>
      <c r="Y29" s="34"/>
      <c r="Z29" s="34"/>
      <c r="AA29" s="34"/>
      <c r="AB29" s="34"/>
      <c r="AC29" s="34"/>
      <c r="AD29" s="34"/>
      <c r="AE29" s="34"/>
      <c r="AF29" s="34"/>
    </row>
    <row r="30" s="1" customFormat="1" ht="29" customHeight="1" spans="1:32">
      <c r="A30" s="14" t="s">
        <v>104</v>
      </c>
      <c r="B30" s="14"/>
      <c r="C30" s="14"/>
      <c r="D30" s="14"/>
      <c r="E30" s="14"/>
      <c r="F30" s="14"/>
      <c r="G30" s="14"/>
      <c r="H30" s="7">
        <f t="shared" ref="H30:O30" si="2">SUM(H25:H29)</f>
        <v>1149</v>
      </c>
      <c r="I30" s="7">
        <f t="shared" si="2"/>
        <v>1081</v>
      </c>
      <c r="J30" s="26">
        <f t="shared" si="0"/>
        <v>859</v>
      </c>
      <c r="K30" s="17">
        <f t="shared" si="2"/>
        <v>183</v>
      </c>
      <c r="L30" s="17">
        <f t="shared" si="2"/>
        <v>676</v>
      </c>
      <c r="M30" s="18">
        <f t="shared" si="2"/>
        <v>283</v>
      </c>
      <c r="N30" s="18">
        <f t="shared" si="2"/>
        <v>283</v>
      </c>
      <c r="O30" s="18">
        <f t="shared" si="2"/>
        <v>18</v>
      </c>
      <c r="P30" s="18"/>
      <c r="Q30" s="18">
        <f>SUM(Q25:Q29)</f>
        <v>174</v>
      </c>
      <c r="R30" s="35"/>
      <c r="S30" s="35"/>
      <c r="T30" s="7"/>
      <c r="U30" s="29"/>
      <c r="V30" s="29"/>
      <c r="W30" s="30"/>
      <c r="X30" s="30"/>
      <c r="Y30" s="30"/>
      <c r="Z30" s="30"/>
      <c r="AA30" s="30"/>
      <c r="AB30" s="30"/>
      <c r="AC30" s="30"/>
      <c r="AD30" s="30"/>
      <c r="AE30" s="30"/>
      <c r="AF30" s="30"/>
    </row>
    <row r="31" s="3" customFormat="1" ht="29" customHeight="1" spans="1:32">
      <c r="A31" s="15" t="s">
        <v>105</v>
      </c>
      <c r="B31" s="15"/>
      <c r="C31" s="15"/>
      <c r="D31" s="15"/>
      <c r="E31" s="15"/>
      <c r="F31" s="15"/>
      <c r="G31" s="15"/>
      <c r="H31" s="16">
        <f t="shared" ref="H31:O31" si="3">H24+H30</f>
        <v>2292</v>
      </c>
      <c r="I31" s="16">
        <f t="shared" si="3"/>
        <v>1134</v>
      </c>
      <c r="J31" s="26">
        <f t="shared" si="0"/>
        <v>1579</v>
      </c>
      <c r="K31" s="27">
        <f t="shared" si="3"/>
        <v>787</v>
      </c>
      <c r="L31" s="27">
        <f t="shared" si="3"/>
        <v>792</v>
      </c>
      <c r="M31" s="28">
        <f t="shared" si="3"/>
        <v>426</v>
      </c>
      <c r="N31" s="28">
        <f t="shared" si="3"/>
        <v>302</v>
      </c>
      <c r="O31" s="28">
        <f t="shared" si="3"/>
        <v>39</v>
      </c>
      <c r="P31" s="28"/>
      <c r="Q31" s="28">
        <f>Q24+Q30</f>
        <v>255</v>
      </c>
      <c r="R31" s="36"/>
      <c r="S31" s="36"/>
      <c r="T31" s="16"/>
      <c r="U31" s="37"/>
      <c r="V31" s="37"/>
      <c r="W31" s="38"/>
      <c r="X31" s="38"/>
      <c r="Y31" s="38"/>
      <c r="Z31" s="38"/>
      <c r="AA31" s="38"/>
      <c r="AB31" s="38"/>
      <c r="AC31" s="38"/>
      <c r="AD31" s="38"/>
      <c r="AE31" s="38"/>
      <c r="AF31" s="38"/>
    </row>
  </sheetData>
  <sheetProtection formatCells="0" insertHyperlinks="0" autoFilter="0"/>
  <protectedRanges>
    <protectedRange sqref="J4:L23" name="区域1"/>
  </protectedRanges>
  <mergeCells count="10">
    <mergeCell ref="A1:T1"/>
    <mergeCell ref="J2:L2"/>
    <mergeCell ref="M2:Q2"/>
    <mergeCell ref="A30:G30"/>
    <mergeCell ref="A31:G31"/>
    <mergeCell ref="H2:H3"/>
    <mergeCell ref="I2:I3"/>
    <mergeCell ref="R2:R3"/>
    <mergeCell ref="S2:S3"/>
    <mergeCell ref="T2:T3"/>
  </mergeCells>
  <conditionalFormatting sqref="S22">
    <cfRule type="duplicateValues" dxfId="0" priority="1"/>
  </conditionalFormatting>
  <conditionalFormatting sqref="R25">
    <cfRule type="duplicateValues" dxfId="0" priority="2"/>
  </conditionalFormatting>
  <conditionalFormatting sqref="S25">
    <cfRule type="duplicateValues" dxfId="0" priority="3"/>
  </conditionalFormatting>
  <conditionalFormatting sqref="R4:S16">
    <cfRule type="duplicateValues" dxfId="0" priority="5"/>
  </conditionalFormatting>
  <conditionalFormatting sqref="R17:S21 R23:S23 R22">
    <cfRule type="duplicateValues" dxfId="0" priority="4"/>
  </conditionalFormatting>
  <conditionalFormatting sqref="R26:S29">
    <cfRule type="duplicateValues" dxfId="0" priority="6"/>
  </conditionalFormatting>
  <pageMargins left="0.75" right="0.75" top="1" bottom="1" header="0.5" footer="0.5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  <rangeList sheetStid="3" master="" otherUserPermission="visible"/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WWO_wpscloud_20220404190936-2173739dbb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2022-04-07T23:51:00Z</dcterms:created>
  <dcterms:modified xsi:type="dcterms:W3CDTF">2025-06-13T09:31:30Z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430C741308D630401B9A4A682533CA98_43</vt:lpwstr>
  </property>
</Properties>
</file>