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<sst xmlns="http://schemas.openxmlformats.org/spreadsheetml/2006/main" count="54" uniqueCount="50">
  <si>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兴国县2024年10月份农村特困集中供养金拨款表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</si>
  <si>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</si>
  <si>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</si>
  <si>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</si>
  <si>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</si>
  <si>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</si>
  <si>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</si>
  <si>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</si>
  <si>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</si>
  <si>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</si>
  <si>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</si>
  <si>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</si>
  <si>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</si>
  <si>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</si>
  <si>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</si>
  <si>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</si>
  <si>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</si>
  <si>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</si>
  <si>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</si>
  <si>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</si>
  <si>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</si>
  <si>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</si>
  <si>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</si>
  <si>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夕阳红2</t>
  </si>
  <si>
    <t>崇贤养老院转过去的</t>
  </si>
  <si>
    <t>方太</t>
  </si>
  <si>
    <t>高兴</t>
  </si>
  <si>
    <t>茶园</t>
  </si>
  <si>
    <t>夕阳红3</t>
  </si>
  <si>
    <t>均村养老院24.09开始转过去的</t>
  </si>
  <si>
    <t>永丰</t>
  </si>
  <si>
    <t>永丰2</t>
  </si>
  <si>
    <t>隆坪养老院转过去的</t>
  </si>
  <si>
    <t>田庄上2</t>
  </si>
  <si>
    <t>龙口养老院转过去的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</si>
  <si>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</si>
  <si>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</si>
  <si>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</si>
  <si>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</si>
  <si>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</si>
  <si>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</si>
  <si>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</si>
  <si>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</si>
  <si>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</si>
  <si>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</si>
  <si>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</si>
  <si>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</si>
  <si>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</si>
  <si>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</si>
  <si>
    <t xml:space="preserve">   经办人 ：            股室负责人：                分管领导审核：             局长审核：               签拨人：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</si>
</sst>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selection activeCell="J11" sqref="J11"/>
    </sheetView>
  </sheetViews>
  <sheetFormatPr defaultColWidth="9" defaultRowHeight="13.5"/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4.25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14.25" spans="1:16">
      <c r="A4" s="4" t="s">
        <v>3</v>
      </c>
      <c r="B4" s="4" t="s">
        <v>4</v>
      </c>
      <c r="C4" s="5" t="s">
        <v>5</v>
      </c>
      <c r="D4" s="6"/>
      <c r="E4" s="7"/>
      <c r="F4" s="4" t="s">
        <v>6</v>
      </c>
      <c r="G4" s="4" t="s">
        <v>7</v>
      </c>
      <c r="H4" s="8" t="s">
        <v>8</v>
      </c>
      <c r="I4" s="15" t="s">
        <v>9</v>
      </c>
      <c r="J4" s="15" t="s">
        <v>10</v>
      </c>
      <c r="K4" s="10" t="s">
        <v>5</v>
      </c>
      <c r="L4" s="10"/>
      <c r="M4" s="10"/>
      <c r="N4" s="8" t="s">
        <v>11</v>
      </c>
      <c r="O4" s="15" t="s">
        <v>12</v>
      </c>
      <c r="P4" s="10" t="s">
        <v>13</v>
      </c>
    </row>
    <row r="5" ht="14.25" spans="1:16">
      <c r="A5" s="4"/>
      <c r="B5" s="4"/>
      <c r="C5" s="4" t="s">
        <v>14</v>
      </c>
      <c r="D5" s="4" t="s">
        <v>15</v>
      </c>
      <c r="E5" s="4" t="s">
        <v>16</v>
      </c>
      <c r="F5" s="4"/>
      <c r="G5" s="4"/>
      <c r="H5" s="8"/>
      <c r="I5" s="16"/>
      <c r="J5" s="16"/>
      <c r="K5" s="10" t="s">
        <v>14</v>
      </c>
      <c r="L5" s="10" t="s">
        <v>15</v>
      </c>
      <c r="M5" s="10" t="s">
        <v>16</v>
      </c>
      <c r="N5" s="8"/>
      <c r="O5" s="16"/>
      <c r="P5" s="10"/>
    </row>
    <row r="6" ht="14.25" spans="1:16">
      <c r="A6" s="9" t="s">
        <v>17</v>
      </c>
      <c r="B6" s="10">
        <v>33</v>
      </c>
      <c r="C6" s="10">
        <v>4</v>
      </c>
      <c r="D6" s="10">
        <v>1</v>
      </c>
      <c r="E6" s="10">
        <v>28</v>
      </c>
      <c r="F6" s="10">
        <v>1</v>
      </c>
      <c r="G6" s="10">
        <v>1</v>
      </c>
      <c r="H6" s="11">
        <f t="shared" ref="H6:H33" si="0">B6+F6-G6</f>
        <v>33</v>
      </c>
      <c r="I6" s="10">
        <f t="shared" ref="I6:I33" si="1">H6-B6</f>
        <v>0</v>
      </c>
      <c r="J6" s="10">
        <v>32140</v>
      </c>
      <c r="K6" s="10">
        <v>3</v>
      </c>
      <c r="L6" s="10">
        <v>1</v>
      </c>
      <c r="M6" s="10">
        <f t="shared" ref="M6:M33" si="2">H6-K6-L6</f>
        <v>29</v>
      </c>
      <c r="N6" s="11">
        <f t="shared" ref="N6:N33" si="3">(K6+L6)*1220+M6*930</f>
        <v>31850</v>
      </c>
      <c r="O6" s="10">
        <f t="shared" ref="O6:O33" si="4">N6-J6</f>
        <v>-290</v>
      </c>
      <c r="P6" s="10"/>
    </row>
    <row r="7" ht="14.25" spans="1:16">
      <c r="A7" s="9" t="s">
        <v>18</v>
      </c>
      <c r="B7" s="10">
        <v>32</v>
      </c>
      <c r="C7" s="10">
        <v>2</v>
      </c>
      <c r="D7" s="10">
        <v>3</v>
      </c>
      <c r="E7" s="10">
        <v>27</v>
      </c>
      <c r="F7" s="10"/>
      <c r="G7" s="10"/>
      <c r="H7" s="11">
        <f t="shared" si="0"/>
        <v>32</v>
      </c>
      <c r="I7" s="10">
        <f t="shared" si="1"/>
        <v>0</v>
      </c>
      <c r="J7" s="10">
        <v>31210</v>
      </c>
      <c r="K7" s="10">
        <v>2</v>
      </c>
      <c r="L7" s="10">
        <v>3</v>
      </c>
      <c r="M7" s="10">
        <f t="shared" si="2"/>
        <v>27</v>
      </c>
      <c r="N7" s="11">
        <f t="shared" si="3"/>
        <v>31210</v>
      </c>
      <c r="O7" s="10">
        <f t="shared" si="4"/>
        <v>0</v>
      </c>
      <c r="P7" s="10"/>
    </row>
    <row r="8" ht="14.25" spans="1:16">
      <c r="A8" s="9" t="s">
        <v>19</v>
      </c>
      <c r="B8" s="10">
        <v>27</v>
      </c>
      <c r="C8" s="10">
        <v>1</v>
      </c>
      <c r="D8" s="10">
        <v>4</v>
      </c>
      <c r="E8" s="10">
        <v>22</v>
      </c>
      <c r="F8" s="10"/>
      <c r="G8" s="10"/>
      <c r="H8" s="11">
        <f t="shared" si="0"/>
        <v>27</v>
      </c>
      <c r="I8" s="10">
        <f t="shared" si="1"/>
        <v>0</v>
      </c>
      <c r="J8" s="10">
        <v>26560</v>
      </c>
      <c r="K8" s="10">
        <v>1</v>
      </c>
      <c r="L8" s="10">
        <v>4</v>
      </c>
      <c r="M8" s="10">
        <f t="shared" si="2"/>
        <v>22</v>
      </c>
      <c r="N8" s="11">
        <f t="shared" si="3"/>
        <v>26560</v>
      </c>
      <c r="O8" s="10">
        <f t="shared" si="4"/>
        <v>0</v>
      </c>
      <c r="P8" s="10"/>
    </row>
    <row r="9" ht="14.25" spans="1:16">
      <c r="A9" s="9" t="s">
        <v>20</v>
      </c>
      <c r="B9" s="10">
        <v>24</v>
      </c>
      <c r="C9" s="10">
        <v>1</v>
      </c>
      <c r="D9" s="10">
        <v>1</v>
      </c>
      <c r="E9" s="10">
        <v>22</v>
      </c>
      <c r="F9" s="10"/>
      <c r="G9" s="10"/>
      <c r="H9" s="11">
        <f t="shared" si="0"/>
        <v>24</v>
      </c>
      <c r="I9" s="10">
        <f t="shared" si="1"/>
        <v>0</v>
      </c>
      <c r="J9" s="10">
        <v>22900</v>
      </c>
      <c r="K9" s="10">
        <v>1</v>
      </c>
      <c r="L9" s="10">
        <v>1</v>
      </c>
      <c r="M9" s="10">
        <f t="shared" si="2"/>
        <v>22</v>
      </c>
      <c r="N9" s="11">
        <f t="shared" si="3"/>
        <v>22900</v>
      </c>
      <c r="O9" s="10">
        <f t="shared" si="4"/>
        <v>0</v>
      </c>
      <c r="P9" s="10"/>
    </row>
    <row r="10" ht="14.25" spans="1:16">
      <c r="A10" s="9" t="s">
        <v>21</v>
      </c>
      <c r="B10" s="10">
        <v>28</v>
      </c>
      <c r="C10" s="10">
        <v>1</v>
      </c>
      <c r="D10" s="10">
        <v>4</v>
      </c>
      <c r="E10" s="10">
        <v>23</v>
      </c>
      <c r="F10" s="10"/>
      <c r="G10" s="10"/>
      <c r="H10" s="11">
        <f t="shared" si="0"/>
        <v>28</v>
      </c>
      <c r="I10" s="10">
        <f t="shared" si="1"/>
        <v>0</v>
      </c>
      <c r="J10" s="10">
        <v>27490</v>
      </c>
      <c r="K10" s="10">
        <v>1</v>
      </c>
      <c r="L10" s="10">
        <v>4</v>
      </c>
      <c r="M10" s="10">
        <f t="shared" si="2"/>
        <v>23</v>
      </c>
      <c r="N10" s="11">
        <f t="shared" si="3"/>
        <v>27490</v>
      </c>
      <c r="O10" s="10">
        <f t="shared" si="4"/>
        <v>0</v>
      </c>
      <c r="P10" s="10"/>
    </row>
    <row r="11" ht="14.25" spans="1:16">
      <c r="A11" s="9" t="s">
        <v>22</v>
      </c>
      <c r="B11" s="10">
        <v>29</v>
      </c>
      <c r="C11" s="10">
        <v>1</v>
      </c>
      <c r="D11" s="10">
        <v>0</v>
      </c>
      <c r="E11" s="10">
        <v>28</v>
      </c>
      <c r="F11" s="10"/>
      <c r="G11" s="10"/>
      <c r="H11" s="11">
        <f t="shared" si="0"/>
        <v>29</v>
      </c>
      <c r="I11" s="10">
        <f t="shared" si="1"/>
        <v>0</v>
      </c>
      <c r="J11" s="10">
        <v>27260</v>
      </c>
      <c r="K11" s="10">
        <v>1</v>
      </c>
      <c r="L11" s="10">
        <v>0</v>
      </c>
      <c r="M11" s="10">
        <f t="shared" si="2"/>
        <v>28</v>
      </c>
      <c r="N11" s="11">
        <f t="shared" si="3"/>
        <v>27260</v>
      </c>
      <c r="O11" s="10">
        <f t="shared" si="4"/>
        <v>0</v>
      </c>
      <c r="P11" s="10"/>
    </row>
    <row r="12" ht="21" spans="1:16">
      <c r="A12" s="12" t="s">
        <v>23</v>
      </c>
      <c r="B12" s="10">
        <v>38</v>
      </c>
      <c r="C12" s="10">
        <v>3</v>
      </c>
      <c r="D12" s="10">
        <v>3</v>
      </c>
      <c r="E12" s="10">
        <v>32</v>
      </c>
      <c r="F12" s="10">
        <v>2</v>
      </c>
      <c r="G12" s="10"/>
      <c r="H12" s="11">
        <f t="shared" si="0"/>
        <v>40</v>
      </c>
      <c r="I12" s="10">
        <f t="shared" si="1"/>
        <v>2</v>
      </c>
      <c r="J12" s="10">
        <v>37080</v>
      </c>
      <c r="K12" s="10">
        <v>3</v>
      </c>
      <c r="L12" s="10">
        <v>3</v>
      </c>
      <c r="M12" s="10">
        <f t="shared" si="2"/>
        <v>34</v>
      </c>
      <c r="N12" s="11">
        <f t="shared" si="3"/>
        <v>38940</v>
      </c>
      <c r="O12" s="10">
        <f t="shared" si="4"/>
        <v>1860</v>
      </c>
      <c r="P12" s="17" t="s">
        <v>24</v>
      </c>
    </row>
    <row r="13" ht="14.25" spans="1:16">
      <c r="A13" s="9" t="s">
        <v>25</v>
      </c>
      <c r="B13" s="10">
        <v>25</v>
      </c>
      <c r="C13" s="10">
        <v>2</v>
      </c>
      <c r="D13" s="10">
        <v>2</v>
      </c>
      <c r="E13" s="10">
        <v>21</v>
      </c>
      <c r="F13" s="10"/>
      <c r="G13" s="10">
        <v>1</v>
      </c>
      <c r="H13" s="11">
        <f t="shared" si="0"/>
        <v>24</v>
      </c>
      <c r="I13" s="10">
        <f t="shared" si="1"/>
        <v>-1</v>
      </c>
      <c r="J13" s="10">
        <v>24410</v>
      </c>
      <c r="K13" s="10">
        <v>2</v>
      </c>
      <c r="L13" s="10">
        <v>2</v>
      </c>
      <c r="M13" s="10">
        <f t="shared" si="2"/>
        <v>20</v>
      </c>
      <c r="N13" s="11">
        <f t="shared" si="3"/>
        <v>23480</v>
      </c>
      <c r="O13" s="10">
        <f t="shared" si="4"/>
        <v>-930</v>
      </c>
      <c r="P13" s="18"/>
    </row>
    <row r="14" ht="14.25" spans="1:16">
      <c r="A14" s="9" t="s">
        <v>26</v>
      </c>
      <c r="B14" s="10">
        <v>52</v>
      </c>
      <c r="C14" s="10">
        <v>4</v>
      </c>
      <c r="D14" s="10">
        <v>4</v>
      </c>
      <c r="E14" s="10">
        <v>44</v>
      </c>
      <c r="F14" s="10"/>
      <c r="G14" s="10"/>
      <c r="H14" s="11">
        <f t="shared" si="0"/>
        <v>52</v>
      </c>
      <c r="I14" s="10">
        <f t="shared" si="1"/>
        <v>0</v>
      </c>
      <c r="J14" s="10">
        <v>50680</v>
      </c>
      <c r="K14" s="10">
        <v>4</v>
      </c>
      <c r="L14" s="10">
        <v>4</v>
      </c>
      <c r="M14" s="10">
        <f t="shared" si="2"/>
        <v>44</v>
      </c>
      <c r="N14" s="11">
        <f t="shared" si="3"/>
        <v>50680</v>
      </c>
      <c r="O14" s="10">
        <f t="shared" si="4"/>
        <v>0</v>
      </c>
      <c r="P14" s="18"/>
    </row>
    <row r="15" ht="14.25" spans="1:16">
      <c r="A15" s="9" t="s">
        <v>27</v>
      </c>
      <c r="B15" s="10">
        <v>34</v>
      </c>
      <c r="C15" s="10">
        <v>5</v>
      </c>
      <c r="D15" s="10">
        <v>2</v>
      </c>
      <c r="E15" s="10">
        <v>27</v>
      </c>
      <c r="F15" s="10"/>
      <c r="G15" s="10">
        <v>2</v>
      </c>
      <c r="H15" s="11">
        <f t="shared" si="0"/>
        <v>32</v>
      </c>
      <c r="I15" s="10">
        <f t="shared" si="1"/>
        <v>-2</v>
      </c>
      <c r="J15" s="10">
        <v>33650</v>
      </c>
      <c r="K15" s="10">
        <v>4</v>
      </c>
      <c r="L15" s="10">
        <v>2</v>
      </c>
      <c r="M15" s="10">
        <f t="shared" si="2"/>
        <v>26</v>
      </c>
      <c r="N15" s="11">
        <f t="shared" si="3"/>
        <v>31500</v>
      </c>
      <c r="O15" s="10">
        <f t="shared" si="4"/>
        <v>-2150</v>
      </c>
      <c r="P15" s="18"/>
    </row>
    <row r="16" ht="31.5" spans="1:16">
      <c r="A16" s="12" t="s">
        <v>28</v>
      </c>
      <c r="B16" s="10">
        <v>27</v>
      </c>
      <c r="C16" s="10">
        <v>7</v>
      </c>
      <c r="D16" s="10">
        <v>4</v>
      </c>
      <c r="E16" s="10">
        <v>16</v>
      </c>
      <c r="F16" s="10"/>
      <c r="G16" s="10"/>
      <c r="H16" s="11">
        <f t="shared" si="0"/>
        <v>27</v>
      </c>
      <c r="I16" s="10">
        <f t="shared" si="1"/>
        <v>0</v>
      </c>
      <c r="J16" s="10">
        <v>28300</v>
      </c>
      <c r="K16" s="10">
        <v>7</v>
      </c>
      <c r="L16" s="10">
        <v>4</v>
      </c>
      <c r="M16" s="10">
        <f t="shared" si="2"/>
        <v>16</v>
      </c>
      <c r="N16" s="11">
        <f t="shared" si="3"/>
        <v>28300</v>
      </c>
      <c r="O16" s="10">
        <f t="shared" si="4"/>
        <v>0</v>
      </c>
      <c r="P16" s="17" t="s">
        <v>29</v>
      </c>
    </row>
    <row r="17" ht="14.25" spans="1:16">
      <c r="A17" s="9" t="s">
        <v>30</v>
      </c>
      <c r="B17" s="10">
        <v>21</v>
      </c>
      <c r="C17" s="10">
        <v>2</v>
      </c>
      <c r="D17" s="10"/>
      <c r="E17" s="10">
        <v>19</v>
      </c>
      <c r="F17" s="10"/>
      <c r="G17" s="10"/>
      <c r="H17" s="11">
        <f t="shared" si="0"/>
        <v>21</v>
      </c>
      <c r="I17" s="10">
        <f t="shared" si="1"/>
        <v>0</v>
      </c>
      <c r="J17" s="10">
        <v>20110</v>
      </c>
      <c r="K17" s="10">
        <v>2</v>
      </c>
      <c r="L17" s="10"/>
      <c r="M17" s="10">
        <f t="shared" si="2"/>
        <v>19</v>
      </c>
      <c r="N17" s="11">
        <f t="shared" si="3"/>
        <v>20110</v>
      </c>
      <c r="O17" s="10">
        <f t="shared" si="4"/>
        <v>0</v>
      </c>
      <c r="P17" s="18"/>
    </row>
    <row r="18" ht="21" spans="1:16">
      <c r="A18" s="9" t="s">
        <v>31</v>
      </c>
      <c r="B18" s="10">
        <v>6</v>
      </c>
      <c r="C18" s="10">
        <v>1</v>
      </c>
      <c r="D18" s="10"/>
      <c r="E18" s="10">
        <v>5</v>
      </c>
      <c r="F18" s="10">
        <v>2</v>
      </c>
      <c r="G18" s="10"/>
      <c r="H18" s="11">
        <f t="shared" si="0"/>
        <v>8</v>
      </c>
      <c r="I18" s="10">
        <f t="shared" si="1"/>
        <v>2</v>
      </c>
      <c r="J18" s="10">
        <v>5870</v>
      </c>
      <c r="K18" s="10">
        <v>1</v>
      </c>
      <c r="L18" s="10">
        <v>1</v>
      </c>
      <c r="M18" s="10">
        <f t="shared" si="2"/>
        <v>6</v>
      </c>
      <c r="N18" s="11">
        <f t="shared" si="3"/>
        <v>8020</v>
      </c>
      <c r="O18" s="10">
        <f t="shared" si="4"/>
        <v>2150</v>
      </c>
      <c r="P18" s="17" t="s">
        <v>32</v>
      </c>
    </row>
    <row r="19" ht="21" spans="1:16">
      <c r="A19" s="12" t="s">
        <v>33</v>
      </c>
      <c r="B19" s="10">
        <v>26</v>
      </c>
      <c r="C19" s="10">
        <v>4</v>
      </c>
      <c r="D19" s="10">
        <v>2</v>
      </c>
      <c r="E19" s="10">
        <v>20</v>
      </c>
      <c r="F19" s="10"/>
      <c r="G19" s="10"/>
      <c r="H19" s="11">
        <f t="shared" si="0"/>
        <v>26</v>
      </c>
      <c r="I19" s="10">
        <f t="shared" si="1"/>
        <v>0</v>
      </c>
      <c r="J19" s="10">
        <v>25920</v>
      </c>
      <c r="K19" s="10">
        <v>4</v>
      </c>
      <c r="L19" s="10">
        <v>2</v>
      </c>
      <c r="M19" s="10">
        <f t="shared" si="2"/>
        <v>20</v>
      </c>
      <c r="N19" s="11">
        <f t="shared" si="3"/>
        <v>25920</v>
      </c>
      <c r="O19" s="10">
        <f t="shared" si="4"/>
        <v>0</v>
      </c>
      <c r="P19" s="17" t="s">
        <v>34</v>
      </c>
    </row>
    <row r="20" ht="14.25" spans="1:16">
      <c r="A20" s="9" t="s">
        <v>35</v>
      </c>
      <c r="B20" s="10">
        <v>21</v>
      </c>
      <c r="C20" s="10">
        <v>2</v>
      </c>
      <c r="D20" s="10">
        <v>2</v>
      </c>
      <c r="E20" s="10">
        <v>17</v>
      </c>
      <c r="F20" s="10"/>
      <c r="G20" s="10"/>
      <c r="H20" s="11">
        <f t="shared" si="0"/>
        <v>21</v>
      </c>
      <c r="I20" s="10">
        <f t="shared" si="1"/>
        <v>0</v>
      </c>
      <c r="J20" s="10">
        <v>20690</v>
      </c>
      <c r="K20" s="10">
        <v>2</v>
      </c>
      <c r="L20" s="10">
        <v>2</v>
      </c>
      <c r="M20" s="10">
        <f t="shared" si="2"/>
        <v>17</v>
      </c>
      <c r="N20" s="11">
        <f t="shared" si="3"/>
        <v>20690</v>
      </c>
      <c r="O20" s="10">
        <f t="shared" si="4"/>
        <v>0</v>
      </c>
      <c r="P20" s="10"/>
    </row>
    <row r="21" ht="14.25" spans="1:16">
      <c r="A21" s="9" t="s">
        <v>36</v>
      </c>
      <c r="B21" s="10">
        <v>10</v>
      </c>
      <c r="C21" s="10">
        <v>1</v>
      </c>
      <c r="D21" s="10">
        <v>0</v>
      </c>
      <c r="E21" s="10">
        <v>9</v>
      </c>
      <c r="F21" s="10"/>
      <c r="G21" s="10"/>
      <c r="H21" s="11">
        <f t="shared" si="0"/>
        <v>10</v>
      </c>
      <c r="I21" s="10">
        <f t="shared" si="1"/>
        <v>0</v>
      </c>
      <c r="J21" s="10">
        <v>9590</v>
      </c>
      <c r="K21" s="10">
        <v>1</v>
      </c>
      <c r="L21" s="10">
        <v>0</v>
      </c>
      <c r="M21" s="10">
        <f t="shared" si="2"/>
        <v>9</v>
      </c>
      <c r="N21" s="11">
        <f t="shared" si="3"/>
        <v>9590</v>
      </c>
      <c r="O21" s="10">
        <f t="shared" si="4"/>
        <v>0</v>
      </c>
      <c r="P21" s="10"/>
    </row>
    <row r="22" ht="14.25" spans="1:16">
      <c r="A22" s="9" t="s">
        <v>37</v>
      </c>
      <c r="B22" s="10">
        <v>23</v>
      </c>
      <c r="C22" s="10">
        <v>5</v>
      </c>
      <c r="D22" s="10">
        <v>1</v>
      </c>
      <c r="E22" s="10">
        <v>17</v>
      </c>
      <c r="F22" s="10">
        <v>1</v>
      </c>
      <c r="G22" s="10"/>
      <c r="H22" s="11">
        <f t="shared" si="0"/>
        <v>24</v>
      </c>
      <c r="I22" s="10">
        <f t="shared" si="1"/>
        <v>1</v>
      </c>
      <c r="J22" s="10">
        <v>23130</v>
      </c>
      <c r="K22" s="10">
        <v>5</v>
      </c>
      <c r="L22" s="10">
        <v>1</v>
      </c>
      <c r="M22" s="10">
        <f t="shared" si="2"/>
        <v>18</v>
      </c>
      <c r="N22" s="11">
        <f t="shared" si="3"/>
        <v>24060</v>
      </c>
      <c r="O22" s="10">
        <f t="shared" si="4"/>
        <v>930</v>
      </c>
      <c r="P22" s="10"/>
    </row>
    <row r="23" ht="14.25" spans="1:16">
      <c r="A23" s="9" t="s">
        <v>38</v>
      </c>
      <c r="B23" s="10">
        <v>18</v>
      </c>
      <c r="C23" s="10">
        <v>1</v>
      </c>
      <c r="D23" s="10">
        <v>4</v>
      </c>
      <c r="E23" s="10">
        <v>13</v>
      </c>
      <c r="F23" s="10"/>
      <c r="G23" s="10"/>
      <c r="H23" s="11">
        <f t="shared" si="0"/>
        <v>18</v>
      </c>
      <c r="I23" s="10">
        <f t="shared" si="1"/>
        <v>0</v>
      </c>
      <c r="J23" s="10">
        <v>18190</v>
      </c>
      <c r="K23" s="10">
        <v>1</v>
      </c>
      <c r="L23" s="10">
        <v>4</v>
      </c>
      <c r="M23" s="10">
        <f t="shared" si="2"/>
        <v>13</v>
      </c>
      <c r="N23" s="11">
        <f t="shared" si="3"/>
        <v>18190</v>
      </c>
      <c r="O23" s="10">
        <f t="shared" si="4"/>
        <v>0</v>
      </c>
      <c r="P23" s="10"/>
    </row>
    <row r="24" ht="14.25" spans="1:16">
      <c r="A24" s="9" t="s">
        <v>39</v>
      </c>
      <c r="B24" s="10">
        <v>22</v>
      </c>
      <c r="C24" s="10">
        <v>1</v>
      </c>
      <c r="D24" s="10">
        <v>8</v>
      </c>
      <c r="E24" s="10">
        <v>13</v>
      </c>
      <c r="F24" s="10"/>
      <c r="G24" s="10"/>
      <c r="H24" s="11">
        <f t="shared" si="0"/>
        <v>22</v>
      </c>
      <c r="I24" s="10">
        <f t="shared" si="1"/>
        <v>0</v>
      </c>
      <c r="J24" s="10">
        <v>23070</v>
      </c>
      <c r="K24" s="10">
        <v>1</v>
      </c>
      <c r="L24" s="10">
        <v>8</v>
      </c>
      <c r="M24" s="10">
        <f t="shared" si="2"/>
        <v>13</v>
      </c>
      <c r="N24" s="11">
        <f t="shared" si="3"/>
        <v>23070</v>
      </c>
      <c r="O24" s="10">
        <f t="shared" si="4"/>
        <v>0</v>
      </c>
      <c r="P24" s="10"/>
    </row>
    <row r="25" ht="14.25" spans="1:16">
      <c r="A25" s="9" t="s">
        <v>40</v>
      </c>
      <c r="B25" s="10">
        <v>9</v>
      </c>
      <c r="C25" s="10">
        <v>2</v>
      </c>
      <c r="D25" s="10"/>
      <c r="E25" s="10">
        <v>7</v>
      </c>
      <c r="F25" s="10"/>
      <c r="G25" s="10"/>
      <c r="H25" s="11">
        <f t="shared" si="0"/>
        <v>9</v>
      </c>
      <c r="I25" s="10">
        <f t="shared" si="1"/>
        <v>0</v>
      </c>
      <c r="J25" s="10">
        <v>8950</v>
      </c>
      <c r="K25" s="10">
        <v>2</v>
      </c>
      <c r="L25" s="10"/>
      <c r="M25" s="10">
        <f t="shared" si="2"/>
        <v>7</v>
      </c>
      <c r="N25" s="11">
        <f t="shared" si="3"/>
        <v>8950</v>
      </c>
      <c r="O25" s="10">
        <f t="shared" si="4"/>
        <v>0</v>
      </c>
      <c r="P25" s="10"/>
    </row>
    <row r="26" ht="14.25" spans="1:16">
      <c r="A26" s="9" t="s">
        <v>41</v>
      </c>
      <c r="B26" s="10">
        <v>32</v>
      </c>
      <c r="C26" s="10">
        <v>3</v>
      </c>
      <c r="D26" s="10">
        <v>5</v>
      </c>
      <c r="E26" s="10">
        <v>24</v>
      </c>
      <c r="F26" s="10"/>
      <c r="G26" s="10"/>
      <c r="H26" s="11">
        <f t="shared" si="0"/>
        <v>32</v>
      </c>
      <c r="I26" s="10">
        <f t="shared" si="1"/>
        <v>0</v>
      </c>
      <c r="J26" s="10">
        <v>32080</v>
      </c>
      <c r="K26" s="10">
        <v>3</v>
      </c>
      <c r="L26" s="10">
        <v>5</v>
      </c>
      <c r="M26" s="10">
        <f t="shared" si="2"/>
        <v>24</v>
      </c>
      <c r="N26" s="11">
        <f t="shared" si="3"/>
        <v>32080</v>
      </c>
      <c r="O26" s="10">
        <f t="shared" si="4"/>
        <v>0</v>
      </c>
      <c r="P26" s="10"/>
    </row>
    <row r="27" ht="14.25" spans="1:16">
      <c r="A27" s="9" t="s">
        <v>42</v>
      </c>
      <c r="B27" s="10">
        <v>15</v>
      </c>
      <c r="C27" s="10">
        <v>6</v>
      </c>
      <c r="D27" s="10">
        <v>1</v>
      </c>
      <c r="E27" s="10">
        <v>8</v>
      </c>
      <c r="F27" s="10"/>
      <c r="G27" s="10"/>
      <c r="H27" s="11">
        <f t="shared" si="0"/>
        <v>15</v>
      </c>
      <c r="I27" s="10">
        <f t="shared" si="1"/>
        <v>0</v>
      </c>
      <c r="J27" s="10">
        <v>15980</v>
      </c>
      <c r="K27" s="10">
        <v>6</v>
      </c>
      <c r="L27" s="10">
        <v>1</v>
      </c>
      <c r="M27" s="10">
        <f t="shared" si="2"/>
        <v>8</v>
      </c>
      <c r="N27" s="11">
        <f t="shared" si="3"/>
        <v>15980</v>
      </c>
      <c r="O27" s="10">
        <f t="shared" si="4"/>
        <v>0</v>
      </c>
      <c r="P27" s="10"/>
    </row>
    <row r="28" ht="14.25" spans="1:16">
      <c r="A28" s="9" t="s">
        <v>43</v>
      </c>
      <c r="B28" s="10">
        <v>60</v>
      </c>
      <c r="C28" s="10">
        <v>3</v>
      </c>
      <c r="D28" s="10">
        <v>2</v>
      </c>
      <c r="E28" s="10">
        <v>55</v>
      </c>
      <c r="F28" s="10">
        <v>1</v>
      </c>
      <c r="G28" s="10"/>
      <c r="H28" s="11">
        <f t="shared" si="0"/>
        <v>61</v>
      </c>
      <c r="I28" s="10">
        <f t="shared" si="1"/>
        <v>1</v>
      </c>
      <c r="J28" s="10">
        <v>57250</v>
      </c>
      <c r="K28" s="10">
        <v>3</v>
      </c>
      <c r="L28" s="10">
        <v>2</v>
      </c>
      <c r="M28" s="10">
        <f t="shared" si="2"/>
        <v>56</v>
      </c>
      <c r="N28" s="11">
        <f t="shared" si="3"/>
        <v>58180</v>
      </c>
      <c r="O28" s="10">
        <f t="shared" si="4"/>
        <v>930</v>
      </c>
      <c r="P28" s="10"/>
    </row>
    <row r="29" ht="14.25" spans="1:16">
      <c r="A29" s="13" t="s">
        <v>44</v>
      </c>
      <c r="B29" s="10">
        <v>4</v>
      </c>
      <c r="C29" s="10">
        <v>0</v>
      </c>
      <c r="D29" s="10">
        <v>0</v>
      </c>
      <c r="E29" s="10">
        <v>4</v>
      </c>
      <c r="F29" s="10"/>
      <c r="G29" s="10"/>
      <c r="H29" s="11">
        <f t="shared" si="0"/>
        <v>4</v>
      </c>
      <c r="I29" s="10">
        <f t="shared" si="1"/>
        <v>0</v>
      </c>
      <c r="J29" s="10">
        <v>3720</v>
      </c>
      <c r="K29" s="10">
        <v>0</v>
      </c>
      <c r="L29" s="10">
        <v>0</v>
      </c>
      <c r="M29" s="10">
        <f t="shared" si="2"/>
        <v>4</v>
      </c>
      <c r="N29" s="11">
        <f t="shared" si="3"/>
        <v>3720</v>
      </c>
      <c r="O29" s="10">
        <f t="shared" si="4"/>
        <v>0</v>
      </c>
      <c r="P29" s="10"/>
    </row>
    <row r="30" ht="14.25" spans="1:16">
      <c r="A30" s="12" t="s">
        <v>45</v>
      </c>
      <c r="B30" s="10">
        <v>86</v>
      </c>
      <c r="C30" s="10">
        <v>0</v>
      </c>
      <c r="D30" s="10">
        <v>83</v>
      </c>
      <c r="E30" s="10">
        <v>3</v>
      </c>
      <c r="F30" s="10">
        <v>2</v>
      </c>
      <c r="G30" s="10">
        <v>1</v>
      </c>
      <c r="H30" s="11">
        <f t="shared" si="0"/>
        <v>87</v>
      </c>
      <c r="I30" s="10">
        <f t="shared" si="1"/>
        <v>1</v>
      </c>
      <c r="J30" s="10">
        <v>104050</v>
      </c>
      <c r="K30" s="10">
        <v>0</v>
      </c>
      <c r="L30" s="10">
        <v>82</v>
      </c>
      <c r="M30" s="10">
        <f t="shared" si="2"/>
        <v>5</v>
      </c>
      <c r="N30" s="11">
        <f t="shared" si="3"/>
        <v>104690</v>
      </c>
      <c r="O30" s="10">
        <f t="shared" si="4"/>
        <v>640</v>
      </c>
      <c r="P30" s="10"/>
    </row>
    <row r="31" ht="14.25" spans="1:16">
      <c r="A31" s="12" t="s">
        <v>46</v>
      </c>
      <c r="B31" s="10">
        <v>117</v>
      </c>
      <c r="C31" s="10">
        <v>9</v>
      </c>
      <c r="D31" s="10">
        <v>75</v>
      </c>
      <c r="E31" s="10">
        <v>33</v>
      </c>
      <c r="F31" s="10">
        <v>4</v>
      </c>
      <c r="G31" s="10">
        <v>1</v>
      </c>
      <c r="H31" s="11">
        <f t="shared" si="0"/>
        <v>120</v>
      </c>
      <c r="I31" s="10">
        <f t="shared" si="1"/>
        <v>3</v>
      </c>
      <c r="J31" s="10">
        <v>133170</v>
      </c>
      <c r="K31" s="10">
        <v>11</v>
      </c>
      <c r="L31" s="10">
        <v>74</v>
      </c>
      <c r="M31" s="10">
        <f t="shared" si="2"/>
        <v>35</v>
      </c>
      <c r="N31" s="11">
        <f t="shared" si="3"/>
        <v>136250</v>
      </c>
      <c r="O31" s="10">
        <f t="shared" si="4"/>
        <v>3080</v>
      </c>
      <c r="P31" s="10"/>
    </row>
    <row r="32" ht="14.25" spans="1:16">
      <c r="A32" s="12" t="s">
        <v>47</v>
      </c>
      <c r="B32" s="10">
        <v>58</v>
      </c>
      <c r="C32" s="10">
        <v>11</v>
      </c>
      <c r="D32" s="10">
        <v>40</v>
      </c>
      <c r="E32" s="10">
        <v>7</v>
      </c>
      <c r="F32" s="10"/>
      <c r="G32" s="10">
        <v>1</v>
      </c>
      <c r="H32" s="11">
        <f t="shared" si="0"/>
        <v>57</v>
      </c>
      <c r="I32" s="10">
        <f t="shared" si="1"/>
        <v>-1</v>
      </c>
      <c r="J32" s="10">
        <v>68730</v>
      </c>
      <c r="K32" s="10">
        <v>11</v>
      </c>
      <c r="L32" s="10">
        <v>39</v>
      </c>
      <c r="M32" s="10">
        <f t="shared" si="2"/>
        <v>7</v>
      </c>
      <c r="N32" s="11">
        <f t="shared" si="3"/>
        <v>67510</v>
      </c>
      <c r="O32" s="10">
        <f t="shared" si="4"/>
        <v>-1220</v>
      </c>
      <c r="P32" s="10"/>
    </row>
    <row r="33" ht="14.25" spans="1:16">
      <c r="A33" s="9" t="s">
        <v>48</v>
      </c>
      <c r="B33" s="10">
        <v>877</v>
      </c>
      <c r="C33" s="10">
        <v>82</v>
      </c>
      <c r="D33" s="10">
        <v>251</v>
      </c>
      <c r="E33" s="10">
        <v>544</v>
      </c>
      <c r="F33" s="10">
        <f t="shared" ref="F33:L33" si="5">SUM(F6:F32)</f>
        <v>13</v>
      </c>
      <c r="G33" s="10">
        <f t="shared" si="5"/>
        <v>7</v>
      </c>
      <c r="H33" s="11">
        <f t="shared" si="0"/>
        <v>883</v>
      </c>
      <c r="I33" s="10">
        <f t="shared" si="1"/>
        <v>6</v>
      </c>
      <c r="J33" s="10">
        <v>912180</v>
      </c>
      <c r="K33" s="10">
        <f t="shared" si="5"/>
        <v>82</v>
      </c>
      <c r="L33" s="10">
        <f t="shared" si="5"/>
        <v>249</v>
      </c>
      <c r="M33" s="10">
        <f t="shared" si="2"/>
        <v>552</v>
      </c>
      <c r="N33" s="11">
        <f t="shared" si="3"/>
        <v>917180</v>
      </c>
      <c r="O33" s="10">
        <f t="shared" si="4"/>
        <v>5000</v>
      </c>
      <c r="P33" s="10"/>
    </row>
    <row r="34" ht="14.25" spans="1:16">
      <c r="A34" s="14" t="s">
        <v>49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</row>
  </sheetData>
  <mergeCells count="16">
    <mergeCell ref="A1:P1"/>
    <mergeCell ref="A2:P2"/>
    <mergeCell ref="A3:P3"/>
    <mergeCell ref="C4:E4"/>
    <mergeCell ref="K4:M4"/>
    <mergeCell ref="A34:P3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2024-11-04T08:14:00Z</dcterms:created>
  <dcterms:modified xsi:type="dcterms:W3CDTF">2024-11-04T13:50:41Z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142F715C255F462380CEA997E324E345_11</vt:lpwstr>
  </property>
  <property fmtid="{D5CDD505-2E9C-101B-9397-08002B2CF9AE}" pid="3" name="KSOProductBuildVer">
    <vt:lpwstr>2052-12.1.0.18608</vt:lpwstr>
  </property>
</Properties>
</file>