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 tabRatio="836"/>
  </bookViews>
  <sheets>
    <sheet name="核对稿" sheetId="30" r:id="rId1"/>
  </sheets>
  <definedNames>
    <definedName name="_xlnm._FilterDatabase" localSheetId="0" hidden="1">核对稿!$A$3:$N$29</definedName>
    <definedName name="_xlnm._FilterDatabase" hidden="1">#REF!</definedName>
    <definedName name="_xlnm.Print_Area" localSheetId="0">核对稿!$A$1:$N$29</definedName>
  </definedNames>
  <calcPr calcId="144525"/>
</workbook>
</file>

<file path=xl/sharedStrings.xml><?xml version="1.0" encoding="utf-8"?>
<sst xmlns="http://schemas.openxmlformats.org/spreadsheetml/2006/main" count="42" uniqueCount="42">
  <si>
    <t>兴国县农村低保2023年9月份拨款明细表</t>
  </si>
  <si>
    <t>兴国县民政                                                                                    2023年9月</t>
  </si>
  <si>
    <t>行政区划</t>
  </si>
  <si>
    <t>农户数</t>
  </si>
  <si>
    <t>补助人数</t>
  </si>
  <si>
    <t>常年补助人口数</t>
  </si>
  <si>
    <t>非常年补助人口数</t>
  </si>
  <si>
    <t>常年补助金额</t>
  </si>
  <si>
    <t>非常年补助金额</t>
  </si>
  <si>
    <t>实发合计</t>
  </si>
  <si>
    <t>取消户数</t>
  </si>
  <si>
    <t>取消人数</t>
  </si>
  <si>
    <t>新增户数</t>
  </si>
  <si>
    <t>新增人数</t>
  </si>
  <si>
    <t>调减</t>
  </si>
  <si>
    <t>调增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</si>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</sst>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9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0" fillId="0" borderId="0"/>
    <xf numFmtId="0" fontId="29" fillId="0" borderId="0">
      <alignment vertical="center"/>
    </xf>
    <xf numFmtId="0" fontId="26" fillId="0" borderId="0"/>
    <xf numFmtId="0" fontId="30" fillId="0" borderId="0" applyFill="0">
      <alignment vertical="center"/>
    </xf>
    <xf numFmtId="0" fontId="31" fillId="0" borderId="0"/>
    <xf numFmtId="0" fontId="26" fillId="0" borderId="0" applyProtection="0"/>
    <xf numFmtId="0" fontId="32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0" xfId="55" applyFont="1" applyFill="1" applyBorder="1" applyAlignment="1">
      <alignment horizontal="center" vertical="center"/>
    </xf>
    <xf numFmtId="31" fontId="4" fillId="0" borderId="0" xfId="0" applyNumberFormat="1" applyFont="1" applyFill="1" applyBorder="1" applyAlignment="1">
      <alignment horizontal="right" vertical="center"/>
    </xf>
    <xf numFmtId="0" fontId="5" fillId="0" borderId="1" xfId="55" applyFont="1" applyFill="1" applyBorder="1" applyAlignment="1">
      <alignment horizontal="center" vertical="center" wrapText="1"/>
    </xf>
    <xf numFmtId="49" fontId="5" fillId="2" borderId="2" xfId="55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4" fillId="2" borderId="3" xfId="55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49" fontId="5" fillId="0" borderId="2" xfId="5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3" xfId="55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6" fillId="2" borderId="2" xfId="55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7" fillId="2" borderId="3" xfId="55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view="pageBreakPreview" zoomScaleNormal="100" workbookViewId="0">
      <pane ySplit="3" topLeftCell="A4" activePane="bottomLeft" state="frozen"/>
      <selection/>
      <selection pane="bottomLeft" activeCell="Q11" sqref="Q11"/>
    </sheetView>
  </sheetViews>
  <sheetFormatPr defaultColWidth="9" defaultRowHeight="14.25"/>
  <cols>
    <col min="1" max="1" width="8.5" style="1" customWidth="1"/>
    <col min="2" max="2" width="6.625" style="1" customWidth="1"/>
    <col min="3" max="3" width="8.125" style="1" customWidth="1"/>
    <col min="4" max="4" width="5.875" style="1" customWidth="1"/>
    <col min="5" max="5" width="7.5" style="1" customWidth="1"/>
    <col min="6" max="6" width="8" style="1" customWidth="1"/>
    <col min="7" max="7" width="9.125" style="1" customWidth="1"/>
    <col min="8" max="8" width="8.875" style="1" customWidth="1"/>
    <col min="9" max="9" width="5.5" style="1" customWidth="1"/>
    <col min="10" max="11" width="5.625" style="1" customWidth="1"/>
    <col min="12" max="12" width="6.125" style="1" customWidth="1"/>
    <col min="13" max="13" width="6.875" style="1" customWidth="1"/>
    <col min="14" max="14" width="6.125" style="1" customWidth="1"/>
    <col min="15" max="16384" width="9" style="3"/>
  </cols>
  <sheetData>
    <row r="1" s="1" customFormat="1" ht="23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6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</row>
    <row r="4" s="2" customFormat="1" ht="23" customHeight="1" spans="1:14">
      <c r="A4" s="7" t="s">
        <v>16</v>
      </c>
      <c r="B4" s="8">
        <v>533</v>
      </c>
      <c r="C4" s="8">
        <v>1066</v>
      </c>
      <c r="D4" s="9">
        <v>151</v>
      </c>
      <c r="E4" s="10">
        <f t="shared" ref="E4:E28" si="0">C4-D4</f>
        <v>915</v>
      </c>
      <c r="F4" s="9">
        <f t="shared" ref="F4:F28" si="1">660*D4</f>
        <v>99660</v>
      </c>
      <c r="G4" s="9">
        <v>354835</v>
      </c>
      <c r="H4" s="9">
        <f t="shared" ref="H4:H28" si="2">G4+F4</f>
        <v>454495</v>
      </c>
      <c r="I4" s="9">
        <v>2</v>
      </c>
      <c r="J4" s="9">
        <v>2</v>
      </c>
      <c r="K4" s="13">
        <v>0</v>
      </c>
      <c r="L4" s="13">
        <v>0</v>
      </c>
      <c r="M4" s="9">
        <v>3</v>
      </c>
      <c r="N4" s="13">
        <v>1</v>
      </c>
    </row>
    <row r="5" s="2" customFormat="1" ht="23" customHeight="1" spans="1:14">
      <c r="A5" s="7" t="s">
        <v>17</v>
      </c>
      <c r="B5" s="8">
        <v>798</v>
      </c>
      <c r="C5" s="8">
        <v>1480</v>
      </c>
      <c r="D5" s="9">
        <v>230</v>
      </c>
      <c r="E5" s="10">
        <f t="shared" si="0"/>
        <v>1250</v>
      </c>
      <c r="F5" s="9">
        <f t="shared" si="1"/>
        <v>151800</v>
      </c>
      <c r="G5" s="9">
        <v>511410</v>
      </c>
      <c r="H5" s="9">
        <f t="shared" si="2"/>
        <v>663210</v>
      </c>
      <c r="I5" s="13">
        <v>1</v>
      </c>
      <c r="J5" s="13">
        <v>1</v>
      </c>
      <c r="K5" s="13">
        <v>6</v>
      </c>
      <c r="L5" s="13">
        <v>14</v>
      </c>
      <c r="M5" s="9">
        <v>3</v>
      </c>
      <c r="N5" s="13">
        <v>5</v>
      </c>
    </row>
    <row r="6" s="2" customFormat="1" ht="23" customHeight="1" spans="1:14">
      <c r="A6" s="11" t="s">
        <v>18</v>
      </c>
      <c r="B6" s="12">
        <v>691</v>
      </c>
      <c r="C6" s="12">
        <v>1576</v>
      </c>
      <c r="D6" s="13">
        <v>333</v>
      </c>
      <c r="E6" s="14">
        <f t="shared" si="0"/>
        <v>1243</v>
      </c>
      <c r="F6" s="13">
        <f t="shared" si="1"/>
        <v>219780</v>
      </c>
      <c r="G6" s="13">
        <v>494200</v>
      </c>
      <c r="H6" s="13">
        <f t="shared" si="2"/>
        <v>713980</v>
      </c>
      <c r="I6" s="13">
        <v>1</v>
      </c>
      <c r="J6" s="13">
        <v>1</v>
      </c>
      <c r="K6" s="13">
        <v>2</v>
      </c>
      <c r="L6" s="13">
        <v>2</v>
      </c>
      <c r="M6" s="13">
        <v>3</v>
      </c>
      <c r="N6" s="13">
        <v>1</v>
      </c>
    </row>
    <row r="7" s="2" customFormat="1" ht="23" customHeight="1" spans="1:14">
      <c r="A7" s="11" t="s">
        <v>19</v>
      </c>
      <c r="B7" s="12">
        <v>878</v>
      </c>
      <c r="C7" s="12">
        <v>1864</v>
      </c>
      <c r="D7" s="13">
        <v>358</v>
      </c>
      <c r="E7" s="14">
        <f t="shared" si="0"/>
        <v>1506</v>
      </c>
      <c r="F7" s="13">
        <f t="shared" si="1"/>
        <v>236280</v>
      </c>
      <c r="G7" s="13">
        <v>594115</v>
      </c>
      <c r="H7" s="13">
        <f t="shared" si="2"/>
        <v>830395</v>
      </c>
      <c r="I7" s="13">
        <v>0</v>
      </c>
      <c r="J7" s="13">
        <v>0</v>
      </c>
      <c r="K7" s="13">
        <v>11</v>
      </c>
      <c r="L7" s="13">
        <v>14</v>
      </c>
      <c r="M7" s="13">
        <v>3</v>
      </c>
      <c r="N7" s="13">
        <v>0</v>
      </c>
    </row>
    <row r="8" s="2" customFormat="1" ht="23" customHeight="1" spans="1:14">
      <c r="A8" s="7" t="s">
        <v>20</v>
      </c>
      <c r="B8" s="8">
        <v>756</v>
      </c>
      <c r="C8" s="8">
        <v>1608</v>
      </c>
      <c r="D8" s="9">
        <v>240</v>
      </c>
      <c r="E8" s="10">
        <f t="shared" si="0"/>
        <v>1368</v>
      </c>
      <c r="F8" s="9">
        <f t="shared" si="1"/>
        <v>158400</v>
      </c>
      <c r="G8" s="9">
        <v>570440</v>
      </c>
      <c r="H8" s="9">
        <f t="shared" si="2"/>
        <v>728840</v>
      </c>
      <c r="I8" s="9">
        <v>1</v>
      </c>
      <c r="J8" s="17">
        <v>1</v>
      </c>
      <c r="K8" s="13">
        <v>0</v>
      </c>
      <c r="L8" s="13">
        <v>0</v>
      </c>
      <c r="M8" s="13">
        <v>1</v>
      </c>
      <c r="N8" s="13">
        <v>0</v>
      </c>
    </row>
    <row r="9" s="2" customFormat="1" ht="23" customHeight="1" spans="1:14">
      <c r="A9" s="11" t="s">
        <v>21</v>
      </c>
      <c r="B9" s="12">
        <v>270</v>
      </c>
      <c r="C9" s="12">
        <v>543</v>
      </c>
      <c r="D9" s="13">
        <v>76</v>
      </c>
      <c r="E9" s="14">
        <f t="shared" si="0"/>
        <v>467</v>
      </c>
      <c r="F9" s="13">
        <f t="shared" si="1"/>
        <v>50160</v>
      </c>
      <c r="G9" s="13">
        <v>187815</v>
      </c>
      <c r="H9" s="13">
        <f t="shared" si="2"/>
        <v>237975</v>
      </c>
      <c r="I9" s="13">
        <v>7</v>
      </c>
      <c r="J9" s="13">
        <v>10</v>
      </c>
      <c r="K9" s="13">
        <v>3</v>
      </c>
      <c r="L9" s="13">
        <v>4</v>
      </c>
      <c r="M9" s="13">
        <v>0</v>
      </c>
      <c r="N9" s="13">
        <v>0</v>
      </c>
    </row>
    <row r="10" s="2" customFormat="1" ht="23" customHeight="1" spans="1:14">
      <c r="A10" s="7" t="s">
        <v>22</v>
      </c>
      <c r="B10" s="8">
        <v>391</v>
      </c>
      <c r="C10" s="8">
        <v>927</v>
      </c>
      <c r="D10" s="9">
        <v>181</v>
      </c>
      <c r="E10" s="10">
        <f t="shared" si="0"/>
        <v>746</v>
      </c>
      <c r="F10" s="9">
        <f t="shared" si="1"/>
        <v>119460</v>
      </c>
      <c r="G10" s="9">
        <v>297245</v>
      </c>
      <c r="H10" s="9">
        <f t="shared" si="2"/>
        <v>416705</v>
      </c>
      <c r="I10" s="9">
        <v>3</v>
      </c>
      <c r="J10" s="9">
        <v>4</v>
      </c>
      <c r="K10" s="13">
        <v>1</v>
      </c>
      <c r="L10" s="13">
        <v>1</v>
      </c>
      <c r="M10" s="9">
        <v>3</v>
      </c>
      <c r="N10" s="13">
        <v>0</v>
      </c>
    </row>
    <row r="11" s="2" customFormat="1" ht="23" customHeight="1" spans="1:14">
      <c r="A11" s="11" t="s">
        <v>23</v>
      </c>
      <c r="B11" s="12">
        <v>444</v>
      </c>
      <c r="C11" s="12">
        <v>1034</v>
      </c>
      <c r="D11" s="13">
        <v>168</v>
      </c>
      <c r="E11" s="14">
        <f t="shared" si="0"/>
        <v>866</v>
      </c>
      <c r="F11" s="13">
        <f t="shared" si="1"/>
        <v>110880</v>
      </c>
      <c r="G11" s="13">
        <v>337580</v>
      </c>
      <c r="H11" s="13">
        <f t="shared" si="2"/>
        <v>448460</v>
      </c>
      <c r="I11" s="13">
        <v>1</v>
      </c>
      <c r="J11" s="13">
        <v>1</v>
      </c>
      <c r="K11" s="13">
        <v>0</v>
      </c>
      <c r="L11" s="13">
        <v>0</v>
      </c>
      <c r="M11" s="13">
        <v>5</v>
      </c>
      <c r="N11" s="13">
        <v>0</v>
      </c>
    </row>
    <row r="12" s="2" customFormat="1" ht="23" customHeight="1" spans="1:14">
      <c r="A12" s="11" t="s">
        <v>24</v>
      </c>
      <c r="B12" s="12">
        <v>298</v>
      </c>
      <c r="C12" s="12">
        <v>685</v>
      </c>
      <c r="D12" s="13">
        <v>102</v>
      </c>
      <c r="E12" s="14">
        <f t="shared" si="0"/>
        <v>583</v>
      </c>
      <c r="F12" s="13">
        <f t="shared" si="1"/>
        <v>67320</v>
      </c>
      <c r="G12" s="13">
        <v>221130</v>
      </c>
      <c r="H12" s="13">
        <f t="shared" si="2"/>
        <v>288450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</row>
    <row r="13" s="2" customFormat="1" ht="23" customHeight="1" spans="1:14">
      <c r="A13" s="7" t="s">
        <v>25</v>
      </c>
      <c r="B13" s="8">
        <v>1139</v>
      </c>
      <c r="C13" s="8">
        <v>2187</v>
      </c>
      <c r="D13" s="9">
        <v>345</v>
      </c>
      <c r="E13" s="10">
        <f t="shared" si="0"/>
        <v>1842</v>
      </c>
      <c r="F13" s="9">
        <f t="shared" si="1"/>
        <v>227700</v>
      </c>
      <c r="G13" s="9">
        <v>709490</v>
      </c>
      <c r="H13" s="9">
        <f t="shared" si="2"/>
        <v>937190</v>
      </c>
      <c r="I13" s="9">
        <v>8</v>
      </c>
      <c r="J13" s="9">
        <v>9</v>
      </c>
      <c r="K13" s="13">
        <v>3</v>
      </c>
      <c r="L13" s="13">
        <v>14</v>
      </c>
      <c r="M13" s="9">
        <v>3</v>
      </c>
      <c r="N13" s="13">
        <v>4</v>
      </c>
    </row>
    <row r="14" s="2" customFormat="1" ht="23" customHeight="1" spans="1:14">
      <c r="A14" s="7" t="s">
        <v>26</v>
      </c>
      <c r="B14" s="8">
        <v>496</v>
      </c>
      <c r="C14" s="8">
        <v>941</v>
      </c>
      <c r="D14" s="9">
        <v>124</v>
      </c>
      <c r="E14" s="10">
        <f t="shared" si="0"/>
        <v>817</v>
      </c>
      <c r="F14" s="9">
        <f t="shared" si="1"/>
        <v>81840</v>
      </c>
      <c r="G14" s="9">
        <v>331095</v>
      </c>
      <c r="H14" s="9">
        <f t="shared" si="2"/>
        <v>412935</v>
      </c>
      <c r="I14" s="9">
        <v>1</v>
      </c>
      <c r="J14" s="9">
        <v>1</v>
      </c>
      <c r="K14" s="13">
        <v>0</v>
      </c>
      <c r="L14" s="13">
        <v>0</v>
      </c>
      <c r="M14" s="13">
        <v>7</v>
      </c>
      <c r="N14" s="13">
        <v>1</v>
      </c>
    </row>
    <row r="15" s="2" customFormat="1" ht="23" customHeight="1" spans="1:14">
      <c r="A15" s="7" t="s">
        <v>27</v>
      </c>
      <c r="B15" s="8">
        <v>917</v>
      </c>
      <c r="C15" s="8">
        <v>1996</v>
      </c>
      <c r="D15" s="9">
        <v>309</v>
      </c>
      <c r="E15" s="10">
        <f t="shared" si="0"/>
        <v>1687</v>
      </c>
      <c r="F15" s="9">
        <f t="shared" si="1"/>
        <v>203940</v>
      </c>
      <c r="G15" s="9">
        <v>647110</v>
      </c>
      <c r="H15" s="9">
        <f t="shared" si="2"/>
        <v>851050</v>
      </c>
      <c r="I15" s="9">
        <v>3</v>
      </c>
      <c r="J15" s="9">
        <v>3</v>
      </c>
      <c r="K15" s="13">
        <v>2</v>
      </c>
      <c r="L15" s="13">
        <v>2</v>
      </c>
      <c r="M15" s="13">
        <v>3</v>
      </c>
      <c r="N15" s="13">
        <v>5</v>
      </c>
    </row>
    <row r="16" s="2" customFormat="1" ht="23" customHeight="1" spans="1:14">
      <c r="A16" s="11" t="s">
        <v>28</v>
      </c>
      <c r="B16" s="12">
        <v>715</v>
      </c>
      <c r="C16" s="12">
        <v>1761</v>
      </c>
      <c r="D16" s="13">
        <v>250</v>
      </c>
      <c r="E16" s="14">
        <f t="shared" si="0"/>
        <v>1511</v>
      </c>
      <c r="F16" s="13">
        <f t="shared" si="1"/>
        <v>165000</v>
      </c>
      <c r="G16" s="13">
        <v>638090</v>
      </c>
      <c r="H16" s="13">
        <f t="shared" si="2"/>
        <v>803090</v>
      </c>
      <c r="I16" s="13">
        <v>2</v>
      </c>
      <c r="J16" s="13">
        <v>3</v>
      </c>
      <c r="K16" s="13">
        <v>4</v>
      </c>
      <c r="L16" s="13">
        <v>5</v>
      </c>
      <c r="M16" s="13">
        <v>3</v>
      </c>
      <c r="N16" s="13">
        <v>0</v>
      </c>
    </row>
    <row r="17" s="2" customFormat="1" ht="23" customHeight="1" spans="1:14">
      <c r="A17" s="11" t="s">
        <v>29</v>
      </c>
      <c r="B17" s="12">
        <v>244</v>
      </c>
      <c r="C17" s="12">
        <v>642</v>
      </c>
      <c r="D17" s="13">
        <v>144</v>
      </c>
      <c r="E17" s="14">
        <f t="shared" si="0"/>
        <v>498</v>
      </c>
      <c r="F17" s="13">
        <f t="shared" si="1"/>
        <v>95040</v>
      </c>
      <c r="G17" s="13">
        <v>196035</v>
      </c>
      <c r="H17" s="13">
        <f t="shared" si="2"/>
        <v>291075</v>
      </c>
      <c r="I17" s="13">
        <v>2</v>
      </c>
      <c r="J17" s="13">
        <v>2</v>
      </c>
      <c r="K17" s="13">
        <v>0</v>
      </c>
      <c r="L17" s="13">
        <v>0</v>
      </c>
      <c r="M17" s="13">
        <v>0</v>
      </c>
      <c r="N17" s="13">
        <v>0</v>
      </c>
    </row>
    <row r="18" s="2" customFormat="1" ht="23" customHeight="1" spans="1:14">
      <c r="A18" s="7" t="s">
        <v>30</v>
      </c>
      <c r="B18" s="8">
        <v>840</v>
      </c>
      <c r="C18" s="8">
        <v>2173</v>
      </c>
      <c r="D18" s="9">
        <v>386</v>
      </c>
      <c r="E18" s="10">
        <f t="shared" si="0"/>
        <v>1787</v>
      </c>
      <c r="F18" s="9">
        <f t="shared" si="1"/>
        <v>254760</v>
      </c>
      <c r="G18" s="9">
        <v>695080</v>
      </c>
      <c r="H18" s="9">
        <f t="shared" si="2"/>
        <v>949840</v>
      </c>
      <c r="I18" s="13">
        <v>1</v>
      </c>
      <c r="J18" s="13">
        <v>1</v>
      </c>
      <c r="K18" s="13">
        <v>4</v>
      </c>
      <c r="L18" s="13">
        <v>10</v>
      </c>
      <c r="M18" s="9">
        <v>4</v>
      </c>
      <c r="N18" s="13">
        <v>6</v>
      </c>
    </row>
    <row r="19" s="2" customFormat="1" ht="23" customHeight="1" spans="1:14">
      <c r="A19" s="11" t="s">
        <v>31</v>
      </c>
      <c r="B19" s="12">
        <v>356</v>
      </c>
      <c r="C19" s="12">
        <v>823</v>
      </c>
      <c r="D19" s="13">
        <v>132</v>
      </c>
      <c r="E19" s="14">
        <f t="shared" si="0"/>
        <v>691</v>
      </c>
      <c r="F19" s="13">
        <f t="shared" si="1"/>
        <v>87120</v>
      </c>
      <c r="G19" s="13">
        <v>282730</v>
      </c>
      <c r="H19" s="13">
        <f t="shared" si="2"/>
        <v>369850</v>
      </c>
      <c r="I19" s="13">
        <v>0</v>
      </c>
      <c r="J19" s="13">
        <v>0</v>
      </c>
      <c r="K19" s="13">
        <v>1</v>
      </c>
      <c r="L19" s="13">
        <v>1</v>
      </c>
      <c r="M19" s="13">
        <v>1</v>
      </c>
      <c r="N19" s="13">
        <v>0</v>
      </c>
    </row>
    <row r="20" s="2" customFormat="1" ht="23" customHeight="1" spans="1:14">
      <c r="A20" s="11" t="s">
        <v>32</v>
      </c>
      <c r="B20" s="12">
        <v>729</v>
      </c>
      <c r="C20" s="12">
        <v>1456</v>
      </c>
      <c r="D20" s="13">
        <v>305</v>
      </c>
      <c r="E20" s="14">
        <f t="shared" si="0"/>
        <v>1151</v>
      </c>
      <c r="F20" s="13">
        <f t="shared" si="1"/>
        <v>201300</v>
      </c>
      <c r="G20" s="13">
        <v>432875</v>
      </c>
      <c r="H20" s="13">
        <f t="shared" si="2"/>
        <v>634175</v>
      </c>
      <c r="I20" s="13">
        <v>2</v>
      </c>
      <c r="J20" s="13">
        <v>2</v>
      </c>
      <c r="K20" s="13">
        <v>4</v>
      </c>
      <c r="L20" s="13">
        <v>5</v>
      </c>
      <c r="M20" s="13">
        <v>2</v>
      </c>
      <c r="N20" s="13">
        <v>4</v>
      </c>
    </row>
    <row r="21" s="2" customFormat="1" ht="23" customHeight="1" spans="1:14">
      <c r="A21" s="7" t="s">
        <v>33</v>
      </c>
      <c r="B21" s="8">
        <v>400</v>
      </c>
      <c r="C21" s="8">
        <v>854</v>
      </c>
      <c r="D21" s="9">
        <v>117</v>
      </c>
      <c r="E21" s="10">
        <f t="shared" si="0"/>
        <v>737</v>
      </c>
      <c r="F21" s="9">
        <f t="shared" si="1"/>
        <v>77220</v>
      </c>
      <c r="G21" s="9">
        <v>304545</v>
      </c>
      <c r="H21" s="9">
        <f t="shared" si="2"/>
        <v>381765</v>
      </c>
      <c r="I21" s="9">
        <v>2</v>
      </c>
      <c r="J21" s="9">
        <v>2</v>
      </c>
      <c r="K21" s="13">
        <v>1</v>
      </c>
      <c r="L21" s="13">
        <v>1</v>
      </c>
      <c r="M21" s="13">
        <v>0</v>
      </c>
      <c r="N21" s="13">
        <v>1</v>
      </c>
    </row>
    <row r="22" s="2" customFormat="1" ht="23" customHeight="1" spans="1:14">
      <c r="A22" s="7" t="s">
        <v>34</v>
      </c>
      <c r="B22" s="8">
        <v>766</v>
      </c>
      <c r="C22" s="8">
        <v>1610</v>
      </c>
      <c r="D22" s="9">
        <v>200</v>
      </c>
      <c r="E22" s="10">
        <f t="shared" si="0"/>
        <v>1410</v>
      </c>
      <c r="F22" s="9">
        <f t="shared" si="1"/>
        <v>132000</v>
      </c>
      <c r="G22" s="9">
        <v>582905</v>
      </c>
      <c r="H22" s="9">
        <f t="shared" si="2"/>
        <v>714905</v>
      </c>
      <c r="I22" s="13">
        <v>0</v>
      </c>
      <c r="J22" s="13">
        <v>0</v>
      </c>
      <c r="K22" s="13">
        <v>0</v>
      </c>
      <c r="L22" s="13">
        <v>0</v>
      </c>
      <c r="M22" s="9">
        <v>4</v>
      </c>
      <c r="N22" s="13">
        <v>0</v>
      </c>
    </row>
    <row r="23" s="2" customFormat="1" ht="23" customHeight="1" spans="1:14">
      <c r="A23" s="7" t="s">
        <v>35</v>
      </c>
      <c r="B23" s="8">
        <v>448</v>
      </c>
      <c r="C23" s="8">
        <v>983</v>
      </c>
      <c r="D23" s="9">
        <v>205</v>
      </c>
      <c r="E23" s="10">
        <f t="shared" si="0"/>
        <v>778</v>
      </c>
      <c r="F23" s="9">
        <f t="shared" si="1"/>
        <v>135300</v>
      </c>
      <c r="G23" s="9">
        <v>301985</v>
      </c>
      <c r="H23" s="9">
        <f t="shared" si="2"/>
        <v>437285</v>
      </c>
      <c r="I23" s="9">
        <v>2</v>
      </c>
      <c r="J23" s="9">
        <v>2</v>
      </c>
      <c r="K23" s="13">
        <v>1</v>
      </c>
      <c r="L23" s="13">
        <v>1</v>
      </c>
      <c r="M23" s="13">
        <v>1</v>
      </c>
      <c r="N23" s="13">
        <v>1</v>
      </c>
    </row>
    <row r="24" s="2" customFormat="1" ht="23" customHeight="1" spans="1:14">
      <c r="A24" s="7" t="s">
        <v>36</v>
      </c>
      <c r="B24" s="8">
        <v>344</v>
      </c>
      <c r="C24" s="8">
        <v>831</v>
      </c>
      <c r="D24" s="9">
        <v>135</v>
      </c>
      <c r="E24" s="10">
        <f t="shared" si="0"/>
        <v>696</v>
      </c>
      <c r="F24" s="9">
        <f t="shared" si="1"/>
        <v>89100</v>
      </c>
      <c r="G24" s="9">
        <v>280730</v>
      </c>
      <c r="H24" s="9">
        <f t="shared" si="2"/>
        <v>369830</v>
      </c>
      <c r="I24" s="13">
        <v>0</v>
      </c>
      <c r="J24" s="13">
        <v>0</v>
      </c>
      <c r="K24" s="13">
        <v>0</v>
      </c>
      <c r="L24" s="13">
        <v>0</v>
      </c>
      <c r="M24" s="9">
        <v>2</v>
      </c>
      <c r="N24" s="13">
        <v>0</v>
      </c>
    </row>
    <row r="25" s="2" customFormat="1" ht="23" customHeight="1" spans="1:14">
      <c r="A25" s="7" t="s">
        <v>37</v>
      </c>
      <c r="B25" s="8">
        <v>315</v>
      </c>
      <c r="C25" s="8">
        <v>652</v>
      </c>
      <c r="D25" s="9">
        <v>87</v>
      </c>
      <c r="E25" s="10">
        <f t="shared" si="0"/>
        <v>565</v>
      </c>
      <c r="F25" s="9">
        <f t="shared" si="1"/>
        <v>57420</v>
      </c>
      <c r="G25" s="9">
        <v>224960</v>
      </c>
      <c r="H25" s="9">
        <f t="shared" si="2"/>
        <v>282380</v>
      </c>
      <c r="I25" s="9">
        <v>3</v>
      </c>
      <c r="J25" s="9">
        <v>6</v>
      </c>
      <c r="K25" s="13">
        <v>0</v>
      </c>
      <c r="L25" s="13">
        <v>0</v>
      </c>
      <c r="M25" s="9">
        <v>1</v>
      </c>
      <c r="N25" s="13">
        <v>0</v>
      </c>
    </row>
    <row r="26" s="2" customFormat="1" ht="23" customHeight="1" spans="1:14">
      <c r="A26" s="7" t="s">
        <v>38</v>
      </c>
      <c r="B26" s="8">
        <v>652</v>
      </c>
      <c r="C26" s="8">
        <v>1564</v>
      </c>
      <c r="D26" s="9">
        <v>273</v>
      </c>
      <c r="E26" s="10">
        <f t="shared" si="0"/>
        <v>1291</v>
      </c>
      <c r="F26" s="9">
        <f t="shared" si="1"/>
        <v>180180</v>
      </c>
      <c r="G26" s="9">
        <v>487245</v>
      </c>
      <c r="H26" s="9">
        <f t="shared" si="2"/>
        <v>667425</v>
      </c>
      <c r="I26" s="9">
        <v>2</v>
      </c>
      <c r="J26" s="9">
        <v>2</v>
      </c>
      <c r="K26" s="13">
        <v>0</v>
      </c>
      <c r="L26" s="13">
        <v>0</v>
      </c>
      <c r="M26" s="9">
        <v>1</v>
      </c>
      <c r="N26" s="13">
        <v>0</v>
      </c>
    </row>
    <row r="27" s="2" customFormat="1" ht="23" customHeight="1" spans="1:14">
      <c r="A27" s="7" t="s">
        <v>39</v>
      </c>
      <c r="B27" s="8">
        <v>507</v>
      </c>
      <c r="C27" s="8">
        <v>1317</v>
      </c>
      <c r="D27" s="9">
        <v>205</v>
      </c>
      <c r="E27" s="10">
        <f t="shared" si="0"/>
        <v>1112</v>
      </c>
      <c r="F27" s="9">
        <f t="shared" si="1"/>
        <v>135300</v>
      </c>
      <c r="G27" s="9">
        <v>445345</v>
      </c>
      <c r="H27" s="9">
        <f t="shared" si="2"/>
        <v>580645</v>
      </c>
      <c r="I27" s="13">
        <v>0</v>
      </c>
      <c r="J27" s="13">
        <v>0</v>
      </c>
      <c r="K27" s="13">
        <v>1</v>
      </c>
      <c r="L27" s="13">
        <v>1</v>
      </c>
      <c r="M27" s="9">
        <v>5</v>
      </c>
      <c r="N27" s="13">
        <v>2</v>
      </c>
    </row>
    <row r="28" s="2" customFormat="1" ht="23" customHeight="1" spans="1:14">
      <c r="A28" s="15" t="s">
        <v>40</v>
      </c>
      <c r="B28" s="8">
        <v>697</v>
      </c>
      <c r="C28" s="8">
        <v>1389</v>
      </c>
      <c r="D28" s="9">
        <v>199</v>
      </c>
      <c r="E28" s="10">
        <f t="shared" si="0"/>
        <v>1190</v>
      </c>
      <c r="F28" s="9">
        <f t="shared" si="1"/>
        <v>131340</v>
      </c>
      <c r="G28" s="9">
        <v>494850</v>
      </c>
      <c r="H28" s="9">
        <f t="shared" si="2"/>
        <v>626190</v>
      </c>
      <c r="I28" s="13">
        <v>0</v>
      </c>
      <c r="J28" s="13">
        <v>0</v>
      </c>
      <c r="K28" s="9">
        <v>4</v>
      </c>
      <c r="L28" s="9">
        <v>11</v>
      </c>
      <c r="M28" s="13">
        <v>0</v>
      </c>
      <c r="N28" s="13">
        <v>1</v>
      </c>
    </row>
    <row r="29" s="2" customFormat="1" ht="22" customHeight="1" spans="1:14">
      <c r="A29" s="11" t="s">
        <v>41</v>
      </c>
      <c r="B29" s="8">
        <f t="shared" ref="B29:N29" si="3">SUM(B4:B28)</f>
        <v>14624</v>
      </c>
      <c r="C29" s="8">
        <f t="shared" si="3"/>
        <v>31962</v>
      </c>
      <c r="D29" s="8">
        <f t="shared" si="3"/>
        <v>5255</v>
      </c>
      <c r="E29" s="8">
        <f t="shared" si="3"/>
        <v>26707</v>
      </c>
      <c r="F29" s="8">
        <f t="shared" si="3"/>
        <v>3468300</v>
      </c>
      <c r="G29" s="8">
        <f t="shared" si="3"/>
        <v>10623840</v>
      </c>
      <c r="H29" s="9">
        <f t="shared" si="3"/>
        <v>14092140</v>
      </c>
      <c r="I29" s="8">
        <f t="shared" si="3"/>
        <v>44</v>
      </c>
      <c r="J29" s="8">
        <f t="shared" si="3"/>
        <v>53</v>
      </c>
      <c r="K29" s="8">
        <f t="shared" si="3"/>
        <v>48</v>
      </c>
      <c r="L29" s="8">
        <f t="shared" si="3"/>
        <v>86</v>
      </c>
      <c r="M29" s="8">
        <f t="shared" si="3"/>
        <v>58</v>
      </c>
      <c r="N29" s="8">
        <f t="shared" si="3"/>
        <v>32</v>
      </c>
    </row>
  </sheetData>
  <autoFilter ref="A3:N29">
    <extLst/>
  </autoFilter>
  <mergeCells count="2">
    <mergeCell ref="A1:N1"/>
    <mergeCell ref="A2:N2"/>
  </mergeCells>
  <pageMargins left="0.75" right="0.75" top="1" bottom="1" header="0.5" footer="0.5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核对稿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cp:revision>1</cp:revision>
  <dcterms:created xsi:type="dcterms:W3CDTF">2013-05-30T02:30:00Z</dcterms:created>
  <cp:lastPrinted>2013-06-26T02:30:00Z</cp:lastPrinted>
  <dcterms:modified xsi:type="dcterms:W3CDTF">2023-10-20T01:56:20Z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eadingLayout">
    <vt:bool>true</vt:bool>
  </property>
  <property fmtid="{D5CDD505-2E9C-101B-9397-08002B2CF9AE}" pid="4" name="ICV">
    <vt:lpwstr>CF49D5171BE34CBBB5DBAE560D1FFB9E_13</vt:lpwstr>
  </property>
</Properties>
</file>