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6.2023年兴国县社会保险基金支出执行情况表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<sst xmlns="http://schemas.openxmlformats.org/spreadsheetml/2006/main" count="18" uniqueCount="17">
  <si>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2023年兴国县社会保险基金支出执行情况表</t>
  </si>
  <si>
    <t>单位：万元</t>
  </si>
  <si>
    <t>支出项目</t>
  </si>
  <si>
    <t>2022年
决算数</t>
  </si>
  <si>
    <t>2023年</t>
  </si>
  <si>
    <t>2023年执行数比2022年决算数增减%</t>
  </si>
  <si>
    <t>2023年预算数</t>
  </si>
  <si>
    <t>2023年执行数</t>
  </si>
  <si>
    <t>执行数占预算数%</t>
  </si>
  <si>
    <t>全县社会保险基金支出合计</t>
  </si>
  <si>
    <t>一、机关事业单位基本养老保险基金支出</t>
  </si>
  <si>
    <t xml:space="preserve">    其中：基本养老金支出</t>
  </si>
  <si>
    <t xml:space="preserve">         丧葬抚恤补助</t>
  </si>
  <si>
    <t xml:space="preserve">        其他支出</t>
  </si>
  <si>
    <t>二、城乡居民基本养老保险基金支出</t>
  </si>
  <si>
    <t xml:space="preserve">    其中：基本养老保险待遇支出</t>
  </si>
  <si>
    <t xml:space="preserve">         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</si>
</sst>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2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Times New Roman"/>
      <charset val="0"/>
    </font>
    <font>
      <sz val="12"/>
      <color indexed="8"/>
      <name val="Times New Roman"/>
      <charset val="0"/>
    </font>
    <font>
      <sz val="11"/>
      <name val="Times New Roman"/>
      <charset val="0"/>
    </font>
    <font>
      <sz val="11"/>
      <color indexed="8"/>
      <name val="宋体"/>
      <charset val="134"/>
    </font>
    <font>
      <sz val="11"/>
      <color indexed="8"/>
      <name val="Times New Roman"/>
      <charset val="0"/>
    </font>
    <font>
      <sz val="11"/>
      <color theme="1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 applyProtection="1">
      <alignment horizontal="center" vertical="center"/>
    </xf>
    <xf numFmtId="10" fontId="8" fillId="0" borderId="1" xfId="0" applyNumberFormat="1" applyFont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0" fillId="0" borderId="1" xfId="49" applyFill="1" applyBorder="1" applyAlignment="1">
      <alignment horizontal="center" vertical="center"/>
    </xf>
    <xf numFmtId="176" fontId="10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18"/>
  <sheetViews>
    <sheetView tabSelected="1" workbookViewId="0">
      <selection activeCell="A1" sqref="A1:F1"/>
    </sheetView>
  </sheetViews>
  <sheetFormatPr defaultColWidth="9" defaultRowHeight="14.25" outlineLevelCol="5"/>
  <cols>
    <col min="1" max="1" width="33" customWidth="1"/>
    <col min="2" max="2" width="11.125" style="1" customWidth="1"/>
    <col min="3" max="3" width="9.625" customWidth="1"/>
    <col min="4" max="4" width="9.75" customWidth="1"/>
    <col min="5" max="5" width="11.125"/>
    <col min="6" max="6" width="11.75" customWidth="1"/>
  </cols>
  <sheetData>
    <row r="1" ht="22.5" spans="1:6">
      <c r="A1" s="2" t="s">
        <v>0</v>
      </c>
      <c r="B1" s="3"/>
      <c r="C1" s="2"/>
      <c r="D1" s="2"/>
      <c r="E1" s="2"/>
      <c r="F1" s="2"/>
    </row>
    <row r="2" ht="15.95" customHeight="1" spans="6:6">
      <c r="F2" s="4" t="s">
        <v>1</v>
      </c>
    </row>
    <row r="3" ht="15.75" customHeight="1" spans="1:6">
      <c r="A3" s="5" t="s">
        <v>2</v>
      </c>
      <c r="B3" s="6" t="s">
        <v>3</v>
      </c>
      <c r="C3" s="7" t="s">
        <v>4</v>
      </c>
      <c r="D3" s="8"/>
      <c r="E3" s="9"/>
      <c r="F3" s="5" t="s">
        <v>5</v>
      </c>
    </row>
    <row r="4" spans="1:6">
      <c r="A4" s="5"/>
      <c r="B4" s="6"/>
      <c r="C4" s="10"/>
      <c r="D4" s="11"/>
      <c r="E4" s="12"/>
      <c r="F4" s="5"/>
    </row>
    <row r="5" spans="1:6">
      <c r="A5" s="5"/>
      <c r="B5" s="6"/>
      <c r="C5" s="13"/>
      <c r="D5" s="14"/>
      <c r="E5" s="15"/>
      <c r="F5" s="5"/>
    </row>
    <row r="6" spans="1:6">
      <c r="A6" s="5"/>
      <c r="B6" s="6"/>
      <c r="C6" s="16" t="s">
        <v>6</v>
      </c>
      <c r="D6" s="16" t="s">
        <v>7</v>
      </c>
      <c r="E6" s="16" t="s">
        <v>8</v>
      </c>
      <c r="F6" s="5"/>
    </row>
    <row r="7" spans="1:6">
      <c r="A7" s="5"/>
      <c r="B7" s="6"/>
      <c r="C7" s="17"/>
      <c r="D7" s="17"/>
      <c r="E7" s="17"/>
      <c r="F7" s="5"/>
    </row>
    <row r="8" spans="1:6">
      <c r="A8" s="5"/>
      <c r="B8" s="6"/>
      <c r="C8" s="17"/>
      <c r="D8" s="17"/>
      <c r="E8" s="17"/>
      <c r="F8" s="5"/>
    </row>
    <row r="9" spans="1:6">
      <c r="A9" s="5"/>
      <c r="B9" s="6"/>
      <c r="C9" s="18"/>
      <c r="D9" s="18"/>
      <c r="E9" s="18"/>
      <c r="F9" s="5"/>
    </row>
    <row r="10" ht="42" customHeight="1" spans="1:6">
      <c r="A10" s="19" t="s">
        <v>9</v>
      </c>
      <c r="B10" s="20">
        <f>SUM(B11,B15)</f>
        <v>55029</v>
      </c>
      <c r="C10" s="21">
        <f>C11+C15</f>
        <v>56592</v>
      </c>
      <c r="D10" s="21">
        <f>D11+D15</f>
        <v>57737</v>
      </c>
      <c r="E10" s="22">
        <f t="shared" ref="E10:E12" si="0">D10/C10</f>
        <v>1.02023254170201</v>
      </c>
      <c r="F10" s="22">
        <f t="shared" ref="F10:F12" si="1">(D10-B10)/B10</f>
        <v>0.0492104163259372</v>
      </c>
    </row>
    <row r="11" ht="42" customHeight="1" spans="1:6">
      <c r="A11" s="23" t="s">
        <v>10</v>
      </c>
      <c r="B11" s="20">
        <f>SUM(B12:B14)</f>
        <v>30792</v>
      </c>
      <c r="C11" s="24">
        <v>32764</v>
      </c>
      <c r="D11" s="25">
        <v>32380</v>
      </c>
      <c r="E11" s="22">
        <f t="shared" si="0"/>
        <v>0.988279819313881</v>
      </c>
      <c r="F11" s="22">
        <f t="shared" si="1"/>
        <v>0.0515718368407379</v>
      </c>
    </row>
    <row r="12" ht="42" customHeight="1" spans="1:6">
      <c r="A12" s="26" t="s">
        <v>11</v>
      </c>
      <c r="B12" s="20">
        <v>30675</v>
      </c>
      <c r="C12" s="24">
        <v>32740</v>
      </c>
      <c r="D12" s="25">
        <v>32233</v>
      </c>
      <c r="E12" s="22">
        <f t="shared" si="0"/>
        <v>0.984514355528406</v>
      </c>
      <c r="F12" s="22">
        <f t="shared" si="1"/>
        <v>0.0507905460472698</v>
      </c>
    </row>
    <row r="13" ht="42" customHeight="1" spans="1:6">
      <c r="A13" s="26" t="s">
        <v>12</v>
      </c>
      <c r="B13" s="20"/>
      <c r="C13" s="24"/>
      <c r="D13" s="25"/>
      <c r="E13" s="22"/>
      <c r="F13" s="22"/>
    </row>
    <row r="14" ht="42" customHeight="1" spans="1:6">
      <c r="A14" s="26" t="s">
        <v>13</v>
      </c>
      <c r="B14" s="27">
        <v>117</v>
      </c>
      <c r="C14" s="25">
        <f>C11-C12</f>
        <v>24</v>
      </c>
      <c r="D14" s="25">
        <f>D11-D12</f>
        <v>147</v>
      </c>
      <c r="E14" s="22">
        <f t="shared" ref="E14:E18" si="2">D14/C14</f>
        <v>6.125</v>
      </c>
      <c r="F14" s="22">
        <f t="shared" ref="F14:F16" si="3">(D14-B14)/B14</f>
        <v>0.256410256410256</v>
      </c>
    </row>
    <row r="15" ht="42" customHeight="1" spans="1:6">
      <c r="A15" s="26" t="s">
        <v>14</v>
      </c>
      <c r="B15" s="20">
        <f>SUM(B16:B18)</f>
        <v>24237</v>
      </c>
      <c r="C15" s="24">
        <v>23828</v>
      </c>
      <c r="D15" s="25">
        <v>25357</v>
      </c>
      <c r="E15" s="22">
        <f t="shared" si="2"/>
        <v>1.06416820547255</v>
      </c>
      <c r="F15" s="22">
        <f t="shared" si="3"/>
        <v>0.0462103395634773</v>
      </c>
    </row>
    <row r="16" ht="42" customHeight="1" spans="1:6">
      <c r="A16" s="26" t="s">
        <v>15</v>
      </c>
      <c r="B16" s="20">
        <v>21971</v>
      </c>
      <c r="C16" s="24">
        <v>23070</v>
      </c>
      <c r="D16" s="28">
        <v>24690</v>
      </c>
      <c r="E16" s="22">
        <f t="shared" si="2"/>
        <v>1.0702210663199</v>
      </c>
      <c r="F16" s="22">
        <f t="shared" si="3"/>
        <v>0.123754039415593</v>
      </c>
    </row>
    <row r="17" ht="42" customHeight="1" spans="1:6">
      <c r="A17" s="26" t="s">
        <v>12</v>
      </c>
      <c r="B17" s="20"/>
      <c r="C17" s="24">
        <v>752</v>
      </c>
      <c r="D17" s="28">
        <v>663</v>
      </c>
      <c r="E17" s="22">
        <f t="shared" si="2"/>
        <v>0.881648936170213</v>
      </c>
      <c r="F17" s="22"/>
    </row>
    <row r="18" ht="42" customHeight="1" spans="1:6">
      <c r="A18" s="26" t="s">
        <v>16</v>
      </c>
      <c r="B18" s="27">
        <v>2266</v>
      </c>
      <c r="C18" s="25">
        <f>C15-C16-C17</f>
        <v>6</v>
      </c>
      <c r="D18" s="25">
        <f>D15-D16-D17</f>
        <v>4</v>
      </c>
      <c r="E18" s="22">
        <f t="shared" si="2"/>
        <v>0.666666666666667</v>
      </c>
      <c r="F18" s="22">
        <f>(D18-B18)/B18</f>
        <v>-0.998234774933804</v>
      </c>
    </row>
  </sheetData>
  <mergeCells count="8">
    <mergeCell ref="A1:F1"/>
    <mergeCell ref="A3:A9"/>
    <mergeCell ref="B3:B9"/>
    <mergeCell ref="C6:C9"/>
    <mergeCell ref="D6:D9"/>
    <mergeCell ref="E6:E9"/>
    <mergeCell ref="F3:F9"/>
    <mergeCell ref="C3:E5"/>
  </mergeCells>
  <pageMargins left="0.538888888888889" right="0.420833333333333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16.2023年兴国县社会保险基金支出执行情况表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2024-01-26T03:59:53Z</dcterms:created>
  <dcterms:modified xsi:type="dcterms:W3CDTF">2024-01-26T04:00:06Z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0C36F96BC3B34984BDBC0A43C5F3064A_11</vt:lpwstr>
  </property>
  <property fmtid="{D5CDD505-2E9C-101B-9397-08002B2CF9AE}" pid="3" name="KSOProductBuildVer">
    <vt:lpwstr>2052-12.1.0.16120</vt:lpwstr>
  </property>
</Properties>
</file>