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" activeTab="2"/>
  </bookViews>
  <sheets>
    <sheet name="养老服务通用政策）" sheetId="1" r:id="rId1"/>
    <sheet name="养老机构备案公开内容" sheetId="2" r:id="rId2"/>
    <sheet name="养老机构备案信息" sheetId="6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<sst xmlns="http://schemas.openxmlformats.org/spreadsheetml/2006/main" count="120" uniqueCount="93">
  <si>
    <t>一级指标</t>
  </si>
  <si>
    <t>二级指标</t>
  </si>
  <si>
    <t>1.养老服务通用政策</t>
  </si>
  <si>
    <t>1.1国家和地方层面养老服务相关法律、法规、政策文件</t>
  </si>
  <si>
    <t>见附件《江西省养老服务条例》</t>
  </si>
  <si>
    <t>1.2养老服务扶持政策措施清单</t>
  </si>
  <si>
    <t xml:space="preserve">1、见附件关于印发《加快推进居家和社区养老服务工作的实施意见》的通知     2、附件关于印发《兴国县2021年特殊困难老年人居家适老化改造工程实施方案》的通知  3、 附件《兴国县居家和社区基本养老提升行动实施方案》   </t>
  </si>
  <si>
    <t>名称</t>
  </si>
  <si>
    <t>养老机构备案申请材料及样式</t>
  </si>
  <si>
    <t>备案流程</t>
  </si>
  <si>
    <t>业务办理部门</t>
  </si>
  <si>
    <t>办理时限</t>
  </si>
  <si>
    <t>办理时间地点</t>
  </si>
  <si>
    <t>咨询电话</t>
  </si>
  <si>
    <t>养老机 构备案</t>
  </si>
  <si>
    <t>见附件</t>
  </si>
  <si>
    <t>提交养老服务机构备 案申请书(附件1)、注册或登记证书(原件及复印件)</t>
  </si>
  <si>
    <t>所在地民政部门</t>
  </si>
  <si>
    <t>10个工作日</t>
  </si>
  <si>
    <t>办理时间：法定工作日   地点：县民政局</t>
  </si>
  <si>
    <t>0797-5317919</t>
  </si>
  <si>
    <t>兴国县养老机构登记备案信息</t>
  </si>
  <si>
    <t>序号</t>
  </si>
  <si>
    <t>机构名称</t>
  </si>
  <si>
    <t>机构地址</t>
  </si>
  <si>
    <t>养老机构法人登记类 型</t>
  </si>
  <si>
    <t>敬老院院长（负责人）姓名</t>
  </si>
  <si>
    <t>联系电话</t>
  </si>
  <si>
    <t>机构床位数量</t>
  </si>
  <si>
    <t>兴国夕阳红老年公寓</t>
  </si>
  <si>
    <t>江西省赣州市兴国县高兴镇山塘村社会福利中心院内</t>
  </si>
  <si>
    <t>民办非企业法人</t>
  </si>
  <si>
    <t>钟福元</t>
  </si>
  <si>
    <t>兴国县长冈乡敬老院</t>
  </si>
  <si>
    <t>江西省赣州市兴国县长冈乡泗望村排上组</t>
  </si>
  <si>
    <t>事业单位法人</t>
  </si>
  <si>
    <t>兴国县鼎龙乡敬老院</t>
  </si>
  <si>
    <t>江西省赣州市兴国县鼎龙乡田溪村大长组</t>
  </si>
  <si>
    <t>陈友学</t>
  </si>
  <si>
    <t>兴国县城岗镇敬老院</t>
  </si>
  <si>
    <t>江西省赣州市兴国县城岗镇城岗社区排上组</t>
  </si>
  <si>
    <t>兴国县良村镇敬老院</t>
  </si>
  <si>
    <t>江西省赣州市兴国县良村镇良村村上街组</t>
  </si>
  <si>
    <t>兴国县南坑乡敬老院</t>
  </si>
  <si>
    <t>江西省赣州市兴国县南坑乡南坑村新民组</t>
  </si>
  <si>
    <t>兴国县枫边乡敬老院</t>
  </si>
  <si>
    <t>江西省赣州市兴国县枫边乡枫边村外塅组</t>
  </si>
  <si>
    <t>兴国县崇贤乡敬老院</t>
  </si>
  <si>
    <t>江西省赣州市兴国县崇贤乡光荣敬老院</t>
  </si>
  <si>
    <t>兴国县方太乡敬老院</t>
  </si>
  <si>
    <t>江西省赣州市兴国县方太乡方太村瑶前组</t>
  </si>
  <si>
    <t>兴国县高兴镇光荣敬老院</t>
  </si>
  <si>
    <t>江西省赣州市兴国县高兴镇蒙山村松山岗</t>
  </si>
  <si>
    <t>兴国县茶园乡敬老院</t>
  </si>
  <si>
    <t>江西省赣州市兴国县茶园乡茶园村</t>
  </si>
  <si>
    <t>兴国县均村乡光荣敬老院</t>
  </si>
  <si>
    <t>江西省赣州市兴国县均村乡均村村河背组</t>
  </si>
  <si>
    <t>兴国县永丰镇敬老院</t>
  </si>
  <si>
    <t>江西省赣州市兴国县永丰镇永丰村石江组</t>
  </si>
  <si>
    <t>兴国县隆坪乡光荣敬老院</t>
  </si>
  <si>
    <t>江西省赣州市兴国县隆坪乡高园村里麻坑组</t>
  </si>
  <si>
    <t>兴国县龙口镇敬老院</t>
  </si>
  <si>
    <t>江西省赣州市兴国县龙口镇龙口圩上</t>
  </si>
  <si>
    <t>兴国县社富乡敬老院</t>
  </si>
  <si>
    <t>江西省赣州市兴国县社富乡东韶村东坪林场</t>
  </si>
  <si>
    <t>兴国县杰村乡光荣敬老院</t>
  </si>
  <si>
    <t>江西省赣州市兴国县杰村乡杰村村圩上组</t>
  </si>
  <si>
    <t>兴国县江背镇敬老院</t>
  </si>
  <si>
    <t>江西省赣州市兴国县江背镇果源村果源组</t>
  </si>
  <si>
    <t>兴国县东村乡敬老院</t>
  </si>
  <si>
    <t>江西省赣州市兴国县东村乡春江村王光寨</t>
  </si>
  <si>
    <t>兴国县兴莲乡敬老院</t>
  </si>
  <si>
    <t>江西省赣州市兴国县兴莲乡莲塘村茂盛组</t>
  </si>
  <si>
    <t>兴国县樟木乡敬老院</t>
  </si>
  <si>
    <t>江西省赣州市兴国县樟木乡樟木村排子上</t>
  </si>
  <si>
    <t>兴国县梅窖镇光荣敬老院</t>
  </si>
  <si>
    <t>江西省赣州市兴国县梅窖镇店山村园岭组</t>
  </si>
  <si>
    <t>兴国县古龙岗镇龙岗光荣敬老院</t>
  </si>
  <si>
    <t>江西省赣州市兴国县古龙岗镇营前村坑背</t>
  </si>
  <si>
    <t>兴国县兴江乡敬老院</t>
  </si>
  <si>
    <t>江西省赣州市兴国县兴江乡杉村村王迳组</t>
  </si>
  <si>
    <t>兴国县田庄上养老中心</t>
  </si>
  <si>
    <t>江西省赣州市兴国县埠头乡枫林村田庄上</t>
  </si>
  <si>
    <t>兴国县平川社区颐养中心</t>
  </si>
  <si>
    <t>江西省赣州市兴国县潋江大道285号</t>
  </si>
  <si>
    <t>兴国县百孝颐养中心</t>
  </si>
  <si>
    <t>江西省赣州市兴国县兴国大道690号</t>
  </si>
  <si>
    <t>兴国县潋江镇敬老院</t>
  </si>
  <si>
    <t>江西省赣州市兴国县潋江镇五里亭村寨子下组</t>
  </si>
  <si>
    <t>涂治发</t>
  </si>
  <si>
    <t>兴国县埠头乡光荣敬老院</t>
  </si>
  <si>
    <t>江西省赣州市兴国县埠头乡垓上村</t>
  </si>
  <si>
    <t>李文亮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</si>
</sst>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bgs\Desktop\&#20859;&#32769;&#26381;&#21153;\&#20852;&#22269;&#21439;&#20859;&#32769;&#26381;&#21153;&#26426;&#26500;&#27719;&#24635;&#34920;&#65288;&#23454;&#38469;&#25968;&#25454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>
        <row r="2">
          <cell r="C2" t="str">
            <v>机构名称</v>
          </cell>
          <cell r="D2" t="str">
            <v>负责人</v>
          </cell>
          <cell r="E2" t="str">
            <v>手机号码</v>
          </cell>
        </row>
        <row r="3">
          <cell r="C3" t="str">
            <v>兴国县茶园乡敬老院</v>
          </cell>
          <cell r="D3" t="str">
            <v>雷连堂</v>
          </cell>
          <cell r="E3">
            <v>15970880013</v>
          </cell>
        </row>
        <row r="4">
          <cell r="C4" t="str">
            <v>兴国县城岗镇敬老院</v>
          </cell>
          <cell r="D4" t="str">
            <v>胡和平</v>
          </cell>
          <cell r="E4">
            <v>13763980796</v>
          </cell>
        </row>
        <row r="5">
          <cell r="C5" t="str">
            <v>兴国县崇贤乡敬老院</v>
          </cell>
          <cell r="D5" t="str">
            <v>曾广璋</v>
          </cell>
          <cell r="E5">
            <v>13766358278</v>
          </cell>
        </row>
        <row r="6">
          <cell r="C6" t="str">
            <v>兴国县鼎龙乡敬老院</v>
          </cell>
          <cell r="D6" t="str">
            <v>陈友学</v>
          </cell>
          <cell r="E6">
            <v>18770771298</v>
          </cell>
        </row>
        <row r="7">
          <cell r="C7" t="str">
            <v>兴国县东村乡敬老院</v>
          </cell>
          <cell r="D7" t="str">
            <v>钟焕林</v>
          </cell>
          <cell r="E7">
            <v>15970783326</v>
          </cell>
        </row>
        <row r="8">
          <cell r="C8" t="str">
            <v>兴国县方太乡敬老院</v>
          </cell>
          <cell r="D8" t="str">
            <v>罗富鑫</v>
          </cell>
          <cell r="E8">
            <v>13763981276</v>
          </cell>
        </row>
        <row r="9">
          <cell r="C9" t="str">
            <v>兴国县枫边乡敬老院</v>
          </cell>
          <cell r="D9" t="str">
            <v>高  飞 </v>
          </cell>
          <cell r="E9">
            <v>13576756555</v>
          </cell>
        </row>
        <row r="10">
          <cell r="C10" t="str">
            <v>兴国县高兴镇光荣敬老院</v>
          </cell>
          <cell r="D10" t="str">
            <v>郭群华</v>
          </cell>
          <cell r="E10">
            <v>13970126272</v>
          </cell>
        </row>
        <row r="11">
          <cell r="C11" t="str">
            <v>兴国县古龙岗镇龙岗光荣敬老院</v>
          </cell>
          <cell r="D11" t="str">
            <v>曾昭满</v>
          </cell>
          <cell r="E11">
            <v>15907973098</v>
          </cell>
        </row>
        <row r="12">
          <cell r="C12" t="str">
            <v>兴国县江背镇敬老院</v>
          </cell>
          <cell r="D12" t="str">
            <v>胡  鋆</v>
          </cell>
          <cell r="E12">
            <v>13097320309</v>
          </cell>
        </row>
        <row r="13">
          <cell r="C13" t="str">
            <v>兴国县杰村乡光荣敬老院</v>
          </cell>
          <cell r="D13" t="str">
            <v>曾宪彬</v>
          </cell>
          <cell r="E13">
            <v>13766330644</v>
          </cell>
        </row>
        <row r="14">
          <cell r="C14" t="str">
            <v>兴国县均村乡光荣敬老院</v>
          </cell>
          <cell r="D14" t="str">
            <v>魏国福</v>
          </cell>
          <cell r="E14" t="str">
            <v>138797729664</v>
          </cell>
        </row>
        <row r="15">
          <cell r="C15" t="str">
            <v>兴国县良村镇敬老院</v>
          </cell>
          <cell r="D15" t="str">
            <v>吴贤书</v>
          </cell>
          <cell r="E15">
            <v>15179712191</v>
          </cell>
        </row>
        <row r="16">
          <cell r="C16" t="str">
            <v>兴国县龙口镇敬老院</v>
          </cell>
          <cell r="D16" t="str">
            <v>刘立发</v>
          </cell>
          <cell r="E16" t="str">
            <v>13576700019</v>
          </cell>
        </row>
        <row r="17">
          <cell r="C17" t="str">
            <v>兴国县隆坪乡光荣敬老院</v>
          </cell>
          <cell r="D17" t="str">
            <v>刘福桂</v>
          </cell>
          <cell r="E17">
            <v>13870774482</v>
          </cell>
        </row>
        <row r="18">
          <cell r="C18" t="str">
            <v>兴国县梅窖镇光荣敬老院</v>
          </cell>
          <cell r="D18" t="str">
            <v>曾平生</v>
          </cell>
          <cell r="E18">
            <v>13766323526</v>
          </cell>
        </row>
        <row r="19">
          <cell r="C19" t="str">
            <v>兴国县南坑乡敬老院</v>
          </cell>
          <cell r="D19" t="str">
            <v>李秀华</v>
          </cell>
          <cell r="E19">
            <v>15979786589</v>
          </cell>
        </row>
        <row r="20">
          <cell r="C20" t="str">
            <v>兴国县社富乡敬老院</v>
          </cell>
          <cell r="D20" t="str">
            <v>黄红梅</v>
          </cell>
          <cell r="E20">
            <v>15070727855</v>
          </cell>
        </row>
        <row r="21">
          <cell r="C21" t="str">
            <v>兴国县兴江乡敬老院</v>
          </cell>
          <cell r="D21" t="str">
            <v>杨方来</v>
          </cell>
          <cell r="E21">
            <v>13707022712</v>
          </cell>
        </row>
        <row r="22">
          <cell r="C22" t="str">
            <v>兴国县兴莲乡敬老院</v>
          </cell>
          <cell r="D22" t="str">
            <v>陈旭</v>
          </cell>
          <cell r="E22">
            <v>13879763297</v>
          </cell>
        </row>
        <row r="23">
          <cell r="C23" t="str">
            <v>兴国县永丰镇敬老院</v>
          </cell>
          <cell r="D23" t="str">
            <v>刘桂生</v>
          </cell>
          <cell r="E23">
            <v>13979712397</v>
          </cell>
        </row>
        <row r="24">
          <cell r="C24" t="str">
            <v>兴国县樟木乡敬老院</v>
          </cell>
          <cell r="D24" t="str">
            <v>张明继</v>
          </cell>
          <cell r="E24">
            <v>13979712863</v>
          </cell>
        </row>
        <row r="25">
          <cell r="C25" t="str">
            <v>兴国县长冈乡敬老院</v>
          </cell>
          <cell r="D25" t="str">
            <v>李勤</v>
          </cell>
          <cell r="E25">
            <v>13576734482</v>
          </cell>
        </row>
        <row r="27">
          <cell r="C27" t="str">
            <v>兴国县田庄上养老中心</v>
          </cell>
          <cell r="D27" t="str">
            <v>涂治发</v>
          </cell>
          <cell r="E27">
            <v>13870726735</v>
          </cell>
        </row>
        <row r="28">
          <cell r="C28" t="str">
            <v>兴国夕阳红老年公寓</v>
          </cell>
          <cell r="D28" t="str">
            <v>李文亮</v>
          </cell>
          <cell r="E28">
            <v>15907975739</v>
          </cell>
        </row>
        <row r="29">
          <cell r="C29" t="str">
            <v>兴国县百孝颐养中心</v>
          </cell>
          <cell r="D29" t="str">
            <v>邱和生</v>
          </cell>
          <cell r="E29">
            <v>13970136200</v>
          </cell>
        </row>
        <row r="30">
          <cell r="C30" t="str">
            <v>兴国县平川社区颐养中心</v>
          </cell>
          <cell r="D30" t="str">
            <v>李名亮</v>
          </cell>
          <cell r="E30">
            <v>13979712776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4" sqref="C4:F4"/>
    </sheetView>
  </sheetViews>
  <sheetFormatPr defaultColWidth="9" defaultRowHeight="13.5" outlineLevelRow="3" outlineLevelCol="5"/>
  <cols>
    <col min="1" max="1" width="9" style="10"/>
    <col min="2" max="2" width="34.625" style="10" customWidth="1"/>
    <col min="3" max="5" width="9" style="10"/>
    <col min="6" max="6" width="13.8833333333333" style="12" customWidth="1"/>
  </cols>
  <sheetData>
    <row r="1" s="2" customFormat="1" ht="35" customHeight="1" spans="1:6">
      <c r="A1" s="4" t="s">
        <v>0</v>
      </c>
      <c r="B1" s="4" t="s">
        <v>1</v>
      </c>
      <c r="C1" s="13"/>
      <c r="D1" s="14"/>
      <c r="E1" s="14"/>
      <c r="F1" s="14"/>
    </row>
    <row r="2" customFormat="1" spans="1:6">
      <c r="A2" s="4"/>
      <c r="B2" s="4"/>
      <c r="C2" s="15"/>
      <c r="D2" s="16"/>
      <c r="E2" s="16"/>
      <c r="F2" s="16"/>
    </row>
    <row r="3" ht="75" customHeight="1" spans="1:6">
      <c r="A3" s="17" t="s">
        <v>2</v>
      </c>
      <c r="B3" s="18" t="s">
        <v>3</v>
      </c>
      <c r="C3" s="19" t="s">
        <v>4</v>
      </c>
      <c r="D3" s="19"/>
      <c r="E3" s="19"/>
      <c r="F3" s="20"/>
    </row>
    <row r="4" ht="164" customHeight="1" spans="1:6">
      <c r="A4" s="17"/>
      <c r="B4" s="18" t="s">
        <v>5</v>
      </c>
      <c r="C4" s="21" t="s">
        <v>6</v>
      </c>
      <c r="D4" s="21"/>
      <c r="E4" s="21"/>
      <c r="F4" s="18"/>
    </row>
  </sheetData>
  <mergeCells count="6">
    <mergeCell ref="C3:F3"/>
    <mergeCell ref="C4:F4"/>
    <mergeCell ref="A1:A2"/>
    <mergeCell ref="A3:A4"/>
    <mergeCell ref="B1:B2"/>
    <mergeCell ref="C1:F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B2" sqref="B2:G2"/>
    </sheetView>
  </sheetViews>
  <sheetFormatPr defaultColWidth="9" defaultRowHeight="13.5" outlineLevelRow="1" outlineLevelCol="6"/>
  <cols>
    <col min="2" max="2" width="19.5" customWidth="1"/>
    <col min="6" max="6" width="12.3833333333333" customWidth="1"/>
  </cols>
  <sheetData>
    <row r="1" s="10" customFormat="1" ht="96" customHeight="1" spans="1:7">
      <c r="A1" s="11" t="s">
        <v>7</v>
      </c>
      <c r="B1" s="11" t="s">
        <v>8</v>
      </c>
      <c r="C1" s="11" t="s">
        <v>9</v>
      </c>
      <c r="D1" s="11" t="s">
        <v>10</v>
      </c>
      <c r="E1" s="11" t="s">
        <v>11</v>
      </c>
      <c r="F1" s="11" t="s">
        <v>12</v>
      </c>
      <c r="G1" s="11" t="s">
        <v>13</v>
      </c>
    </row>
    <row r="2" s="10" customFormat="1" ht="212" customHeight="1" spans="1:7">
      <c r="A2" s="11" t="s">
        <v>14</v>
      </c>
      <c r="B2" s="11" t="s">
        <v>15</v>
      </c>
      <c r="C2" s="11" t="s">
        <v>16</v>
      </c>
      <c r="D2" s="11" t="s">
        <v>17</v>
      </c>
      <c r="E2" s="11" t="s">
        <v>18</v>
      </c>
      <c r="F2" s="11" t="s">
        <v>19</v>
      </c>
      <c r="G2" s="11" t="s">
        <v>20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H12" sqref="H12"/>
    </sheetView>
  </sheetViews>
  <sheetFormatPr defaultColWidth="9" defaultRowHeight="13.5" outlineLevelCol="6"/>
  <cols>
    <col min="2" max="2" width="18.125" customWidth="1"/>
    <col min="3" max="3" width="31.625" customWidth="1"/>
    <col min="4" max="4" width="13" customWidth="1"/>
    <col min="5" max="5" width="11.3666666666667" customWidth="1"/>
    <col min="6" max="6" width="25.7583333333333" customWidth="1"/>
  </cols>
  <sheetData>
    <row r="1" ht="42" customHeight="1" spans="2:6">
      <c r="B1" s="1" t="s">
        <v>21</v>
      </c>
      <c r="C1" s="2"/>
      <c r="D1" s="2"/>
      <c r="E1" s="2"/>
      <c r="F1" s="2"/>
    </row>
    <row r="2" ht="40.5" spans="1:7">
      <c r="A2" s="3" t="s">
        <v>22</v>
      </c>
      <c r="B2" s="4" t="s">
        <v>23</v>
      </c>
      <c r="C2" s="4" t="s">
        <v>24</v>
      </c>
      <c r="D2" s="4" t="s">
        <v>25</v>
      </c>
      <c r="E2" s="4" t="s">
        <v>26</v>
      </c>
      <c r="F2" s="4" t="s">
        <v>27</v>
      </c>
      <c r="G2" s="4" t="s">
        <v>28</v>
      </c>
    </row>
    <row r="3" ht="37.5" spans="1:7">
      <c r="A3" s="3">
        <v>1</v>
      </c>
      <c r="B3" s="5" t="s">
        <v>29</v>
      </c>
      <c r="C3" s="6" t="s">
        <v>30</v>
      </c>
      <c r="D3" s="5" t="s">
        <v>31</v>
      </c>
      <c r="E3" s="5" t="s">
        <v>32</v>
      </c>
      <c r="F3" s="5">
        <v>13970706373</v>
      </c>
      <c r="G3" s="5">
        <v>803</v>
      </c>
    </row>
    <row r="4" ht="37.5" spans="1:7">
      <c r="A4" s="3">
        <v>2</v>
      </c>
      <c r="B4" s="5" t="s">
        <v>33</v>
      </c>
      <c r="C4" s="6" t="s">
        <v>34</v>
      </c>
      <c r="D4" s="5" t="s">
        <v>35</v>
      </c>
      <c r="E4" s="5" t="str">
        <f>VLOOKUP(B4,[1]Sheet1!$C:$E,2,FALSE)</f>
        <v>李勤</v>
      </c>
      <c r="F4" s="5">
        <v>13576734482</v>
      </c>
      <c r="G4" s="7">
        <v>85</v>
      </c>
    </row>
    <row r="5" ht="37.5" spans="1:7">
      <c r="A5" s="3">
        <v>3</v>
      </c>
      <c r="B5" s="5" t="s">
        <v>36</v>
      </c>
      <c r="C5" s="6" t="s">
        <v>37</v>
      </c>
      <c r="D5" s="5" t="s">
        <v>35</v>
      </c>
      <c r="E5" s="5" t="s">
        <v>38</v>
      </c>
      <c r="F5" s="4">
        <v>18770771298</v>
      </c>
      <c r="G5" s="8">
        <v>108</v>
      </c>
    </row>
    <row r="6" ht="37.5" spans="1:7">
      <c r="A6" s="3">
        <v>4</v>
      </c>
      <c r="B6" s="5" t="s">
        <v>39</v>
      </c>
      <c r="C6" s="6" t="s">
        <v>40</v>
      </c>
      <c r="D6" s="5" t="s">
        <v>35</v>
      </c>
      <c r="E6" s="5" t="str">
        <f>VLOOKUP(B6,[1]Sheet1!$C:$E,2,FALSE)</f>
        <v>胡和平</v>
      </c>
      <c r="F6" s="4">
        <v>13763980796</v>
      </c>
      <c r="G6" s="8">
        <v>60</v>
      </c>
    </row>
    <row r="7" ht="37.5" spans="1:7">
      <c r="A7" s="3">
        <v>5</v>
      </c>
      <c r="B7" s="5" t="s">
        <v>41</v>
      </c>
      <c r="C7" s="6" t="s">
        <v>42</v>
      </c>
      <c r="D7" s="5" t="s">
        <v>35</v>
      </c>
      <c r="E7" s="5" t="str">
        <f>VLOOKUP(B7,[1]Sheet1!$C:$E,2,FALSE)</f>
        <v>吴贤书</v>
      </c>
      <c r="F7" s="4">
        <v>15179712191</v>
      </c>
      <c r="G7" s="7">
        <v>93</v>
      </c>
    </row>
    <row r="8" ht="37.5" spans="1:7">
      <c r="A8" s="3">
        <v>6</v>
      </c>
      <c r="B8" s="5" t="s">
        <v>43</v>
      </c>
      <c r="C8" s="6" t="s">
        <v>44</v>
      </c>
      <c r="D8" s="5" t="s">
        <v>35</v>
      </c>
      <c r="E8" s="5" t="str">
        <f>VLOOKUP(B8,[1]Sheet1!$C:$E,2,FALSE)</f>
        <v>李秀华</v>
      </c>
      <c r="F8" s="4">
        <v>15979786589</v>
      </c>
      <c r="G8" s="7">
        <v>50</v>
      </c>
    </row>
    <row r="9" ht="37.5" spans="1:7">
      <c r="A9" s="3">
        <v>7</v>
      </c>
      <c r="B9" s="5" t="s">
        <v>45</v>
      </c>
      <c r="C9" s="6" t="s">
        <v>46</v>
      </c>
      <c r="D9" s="5" t="s">
        <v>35</v>
      </c>
      <c r="E9" s="5" t="str">
        <f>VLOOKUP(B9,[1]Sheet1!$C:$E,2,FALSE)</f>
        <v>高  飞 </v>
      </c>
      <c r="F9" s="4">
        <f>VLOOKUP(B6,[1]Sheet1!$C:$E,3,FALSE)</f>
        <v>13763980796</v>
      </c>
      <c r="G9" s="7">
        <v>65</v>
      </c>
    </row>
    <row r="10" ht="37.5" spans="1:7">
      <c r="A10" s="3">
        <v>8</v>
      </c>
      <c r="B10" s="5" t="s">
        <v>47</v>
      </c>
      <c r="C10" s="6" t="s">
        <v>48</v>
      </c>
      <c r="D10" s="5" t="s">
        <v>35</v>
      </c>
      <c r="E10" s="5" t="str">
        <f>VLOOKUP(B10,[1]Sheet1!$C:$E,2,FALSE)</f>
        <v>曾广璋</v>
      </c>
      <c r="F10" s="4">
        <f>VLOOKUP(B7,[1]Sheet1!$C:$E,3,FALSE)</f>
        <v>15179712191</v>
      </c>
      <c r="G10" s="8">
        <v>75</v>
      </c>
    </row>
    <row r="11" ht="37.5" spans="1:7">
      <c r="A11" s="3">
        <v>9</v>
      </c>
      <c r="B11" s="5" t="s">
        <v>49</v>
      </c>
      <c r="C11" s="6" t="s">
        <v>50</v>
      </c>
      <c r="D11" s="5" t="s">
        <v>35</v>
      </c>
      <c r="E11" s="5" t="str">
        <f>VLOOKUP(B11,[1]Sheet1!$C:$E,2,FALSE)</f>
        <v>罗富鑫</v>
      </c>
      <c r="F11" s="4">
        <f>VLOOKUP(B8,[1]Sheet1!$C:$E,3,FALSE)</f>
        <v>15979786589</v>
      </c>
      <c r="G11" s="8">
        <v>108</v>
      </c>
    </row>
    <row r="12" ht="37.5" spans="1:7">
      <c r="A12" s="3">
        <v>10</v>
      </c>
      <c r="B12" s="5" t="s">
        <v>51</v>
      </c>
      <c r="C12" s="6" t="s">
        <v>52</v>
      </c>
      <c r="D12" s="5" t="s">
        <v>35</v>
      </c>
      <c r="E12" s="5" t="str">
        <f>VLOOKUP(B12,[1]Sheet1!$C:$E,2,FALSE)</f>
        <v>郭群华</v>
      </c>
      <c r="F12" s="4">
        <f>VLOOKUP(B9,[1]Sheet1!$C:$E,3,FALSE)</f>
        <v>13576756555</v>
      </c>
      <c r="G12" s="7">
        <v>160</v>
      </c>
    </row>
    <row r="13" ht="37.5" spans="1:7">
      <c r="A13" s="3">
        <v>11</v>
      </c>
      <c r="B13" s="5" t="s">
        <v>53</v>
      </c>
      <c r="C13" s="6" t="s">
        <v>54</v>
      </c>
      <c r="D13" s="5" t="s">
        <v>35</v>
      </c>
      <c r="E13" s="5" t="str">
        <f>VLOOKUP(B13,[1]Sheet1!$C:$E,2,FALSE)</f>
        <v>雷连堂</v>
      </c>
      <c r="F13" s="4">
        <f>VLOOKUP(B10,[1]Sheet1!$C:$E,3,FALSE)</f>
        <v>13766358278</v>
      </c>
      <c r="G13" s="9">
        <v>100</v>
      </c>
    </row>
    <row r="14" ht="37.5" spans="1:7">
      <c r="A14" s="3">
        <v>12</v>
      </c>
      <c r="B14" s="5" t="s">
        <v>55</v>
      </c>
      <c r="C14" s="6" t="s">
        <v>56</v>
      </c>
      <c r="D14" s="5" t="s">
        <v>35</v>
      </c>
      <c r="E14" s="5" t="str">
        <f>VLOOKUP(B14,[1]Sheet1!$C:$E,2,FALSE)</f>
        <v>魏国福</v>
      </c>
      <c r="F14" s="4">
        <f>VLOOKUP(B11,[1]Sheet1!$C:$E,3,FALSE)</f>
        <v>13763981276</v>
      </c>
      <c r="G14" s="7">
        <v>100</v>
      </c>
    </row>
    <row r="15" ht="37.5" spans="1:7">
      <c r="A15" s="3">
        <v>13</v>
      </c>
      <c r="B15" s="5" t="s">
        <v>57</v>
      </c>
      <c r="C15" s="6" t="s">
        <v>58</v>
      </c>
      <c r="D15" s="5" t="s">
        <v>35</v>
      </c>
      <c r="E15" s="5" t="str">
        <f>VLOOKUP(B15,[1]Sheet1!$C:$E,2,FALSE)</f>
        <v>刘桂生</v>
      </c>
      <c r="F15" s="4">
        <f>VLOOKUP(B12,[1]Sheet1!$C:$E,3,FALSE)</f>
        <v>13970126272</v>
      </c>
      <c r="G15" s="5">
        <v>120</v>
      </c>
    </row>
    <row r="16" ht="37.5" spans="1:7">
      <c r="A16" s="3">
        <v>14</v>
      </c>
      <c r="B16" s="5" t="s">
        <v>59</v>
      </c>
      <c r="C16" s="6" t="s">
        <v>60</v>
      </c>
      <c r="D16" s="5" t="s">
        <v>35</v>
      </c>
      <c r="E16" s="5" t="str">
        <f>VLOOKUP(B16,[1]Sheet1!$C:$E,2,FALSE)</f>
        <v>刘福桂</v>
      </c>
      <c r="F16" s="4">
        <f>VLOOKUP(B13,[1]Sheet1!$C:$E,3,FALSE)</f>
        <v>15970880013</v>
      </c>
      <c r="G16" s="7">
        <v>65</v>
      </c>
    </row>
    <row r="17" ht="37.5" spans="1:7">
      <c r="A17" s="3">
        <v>15</v>
      </c>
      <c r="B17" s="5" t="s">
        <v>61</v>
      </c>
      <c r="C17" s="6" t="s">
        <v>62</v>
      </c>
      <c r="D17" s="5" t="s">
        <v>35</v>
      </c>
      <c r="E17" s="5" t="str">
        <f>VLOOKUP(B17,[1]Sheet1!$C:$E,2,FALSE)</f>
        <v>刘立发</v>
      </c>
      <c r="F17" s="4" t="str">
        <f>VLOOKUP(B14,[1]Sheet1!$C:$E,3,FALSE)</f>
        <v>138797729664</v>
      </c>
      <c r="G17" s="9">
        <v>40</v>
      </c>
    </row>
    <row r="18" ht="37.5" spans="1:7">
      <c r="A18" s="3">
        <v>16</v>
      </c>
      <c r="B18" s="5" t="s">
        <v>63</v>
      </c>
      <c r="C18" s="6" t="s">
        <v>64</v>
      </c>
      <c r="D18" s="5" t="s">
        <v>35</v>
      </c>
      <c r="E18" s="5" t="str">
        <f>VLOOKUP(B18,[1]Sheet1!$C:$E,2,FALSE)</f>
        <v>黄红梅</v>
      </c>
      <c r="F18" s="4">
        <f>VLOOKUP(B15,[1]Sheet1!$C:$E,3,FALSE)</f>
        <v>13979712397</v>
      </c>
      <c r="G18" s="9">
        <v>32</v>
      </c>
    </row>
    <row r="19" ht="37.5" spans="1:7">
      <c r="A19" s="3">
        <v>17</v>
      </c>
      <c r="B19" s="5" t="s">
        <v>65</v>
      </c>
      <c r="C19" s="6" t="s">
        <v>66</v>
      </c>
      <c r="D19" s="5" t="s">
        <v>35</v>
      </c>
      <c r="E19" s="5" t="str">
        <f>VLOOKUP(B19,[1]Sheet1!$C:$E,2,FALSE)</f>
        <v>曾宪彬</v>
      </c>
      <c r="F19" s="4">
        <f>VLOOKUP(B16,[1]Sheet1!$C:$E,3,FALSE)</f>
        <v>13870774482</v>
      </c>
      <c r="G19" s="8">
        <v>85</v>
      </c>
    </row>
    <row r="20" ht="37.5" spans="1:7">
      <c r="A20" s="3">
        <v>18</v>
      </c>
      <c r="B20" s="5" t="s">
        <v>67</v>
      </c>
      <c r="C20" s="6" t="s">
        <v>68</v>
      </c>
      <c r="D20" s="5" t="s">
        <v>35</v>
      </c>
      <c r="E20" s="5" t="str">
        <f>VLOOKUP(B20,[1]Sheet1!$C:$E,2,FALSE)</f>
        <v>胡  鋆</v>
      </c>
      <c r="F20" s="4" t="str">
        <f>VLOOKUP(B17,[1]Sheet1!$C:$E,3,FALSE)</f>
        <v>13576700019</v>
      </c>
      <c r="G20" s="8">
        <v>108</v>
      </c>
    </row>
    <row r="21" ht="37.5" spans="1:7">
      <c r="A21" s="3">
        <v>19</v>
      </c>
      <c r="B21" s="5" t="s">
        <v>69</v>
      </c>
      <c r="C21" s="6" t="s">
        <v>70</v>
      </c>
      <c r="D21" s="5" t="s">
        <v>35</v>
      </c>
      <c r="E21" s="5" t="str">
        <f>VLOOKUP(B21,[1]Sheet1!$C:$E,2,FALSE)</f>
        <v>钟焕林</v>
      </c>
      <c r="F21" s="4">
        <f>VLOOKUP(B18,[1]Sheet1!$C:$E,3,FALSE)</f>
        <v>15070727855</v>
      </c>
      <c r="G21" s="7">
        <v>90</v>
      </c>
    </row>
    <row r="22" ht="37.5" spans="1:7">
      <c r="A22" s="3">
        <v>20</v>
      </c>
      <c r="B22" s="5" t="s">
        <v>71</v>
      </c>
      <c r="C22" s="6" t="s">
        <v>72</v>
      </c>
      <c r="D22" s="5" t="s">
        <v>35</v>
      </c>
      <c r="E22" s="5" t="str">
        <f>VLOOKUP(B22,[1]Sheet1!$C:$E,2,FALSE)</f>
        <v>陈旭</v>
      </c>
      <c r="F22" s="4">
        <f>VLOOKUP(B19,[1]Sheet1!$C:$E,3,FALSE)</f>
        <v>13766330644</v>
      </c>
      <c r="G22" s="7">
        <v>65</v>
      </c>
    </row>
    <row r="23" ht="37.5" spans="1:7">
      <c r="A23" s="3">
        <v>21</v>
      </c>
      <c r="B23" s="5" t="s">
        <v>73</v>
      </c>
      <c r="C23" s="6" t="s">
        <v>74</v>
      </c>
      <c r="D23" s="5" t="s">
        <v>35</v>
      </c>
      <c r="E23" s="5" t="str">
        <f>VLOOKUP(B23,[1]Sheet1!$C:$E,2,FALSE)</f>
        <v>张明继</v>
      </c>
      <c r="F23" s="4">
        <f>VLOOKUP(B20,[1]Sheet1!$C:$E,3,FALSE)</f>
        <v>13097320309</v>
      </c>
      <c r="G23" s="9">
        <v>27</v>
      </c>
    </row>
    <row r="24" ht="37.5" spans="1:7">
      <c r="A24" s="3">
        <v>22</v>
      </c>
      <c r="B24" s="5" t="s">
        <v>75</v>
      </c>
      <c r="C24" s="6" t="s">
        <v>76</v>
      </c>
      <c r="D24" s="5" t="s">
        <v>35</v>
      </c>
      <c r="E24" s="5" t="str">
        <f>VLOOKUP(B24,[1]Sheet1!$C:$E,2,FALSE)</f>
        <v>曾平生</v>
      </c>
      <c r="F24" s="4">
        <f>VLOOKUP(B21,[1]Sheet1!$C:$E,3,FALSE)</f>
        <v>15970783326</v>
      </c>
      <c r="G24" s="9">
        <v>35</v>
      </c>
    </row>
    <row r="25" ht="37.5" spans="1:7">
      <c r="A25" s="3">
        <v>23</v>
      </c>
      <c r="B25" s="5" t="s">
        <v>77</v>
      </c>
      <c r="C25" s="6" t="s">
        <v>78</v>
      </c>
      <c r="D25" s="5" t="s">
        <v>35</v>
      </c>
      <c r="E25" s="5" t="str">
        <f>VLOOKUP(B25,[1]Sheet1!$C:$E,2,FALSE)</f>
        <v>曾昭满</v>
      </c>
      <c r="F25" s="4">
        <f>VLOOKUP(B22,[1]Sheet1!$C:$E,3,FALSE)</f>
        <v>13879763297</v>
      </c>
      <c r="G25" s="8">
        <v>100</v>
      </c>
    </row>
    <row r="26" ht="37.5" spans="1:7">
      <c r="A26" s="3">
        <v>24</v>
      </c>
      <c r="B26" s="5" t="s">
        <v>79</v>
      </c>
      <c r="C26" s="6" t="s">
        <v>80</v>
      </c>
      <c r="D26" s="5" t="s">
        <v>35</v>
      </c>
      <c r="E26" s="5" t="str">
        <f>VLOOKUP(B26,[1]Sheet1!$C:$E,2,FALSE)</f>
        <v>杨方来</v>
      </c>
      <c r="F26" s="4">
        <f>VLOOKUP(B23,[1]Sheet1!$C:$E,3,FALSE)</f>
        <v>13979712863</v>
      </c>
      <c r="G26" s="7">
        <v>117</v>
      </c>
    </row>
    <row r="27" ht="37.5" spans="1:7">
      <c r="A27" s="3">
        <v>25</v>
      </c>
      <c r="B27" s="5" t="s">
        <v>81</v>
      </c>
      <c r="C27" s="6" t="s">
        <v>82</v>
      </c>
      <c r="D27" s="5" t="s">
        <v>31</v>
      </c>
      <c r="E27" s="5" t="str">
        <f>VLOOKUP(B27,[1]Sheet1!$C:$E,2,FALSE)</f>
        <v>涂治发</v>
      </c>
      <c r="F27" s="4">
        <f>VLOOKUP(B24,[1]Sheet1!$C:$E,3,FALSE)</f>
        <v>13766323526</v>
      </c>
      <c r="G27" s="8">
        <v>345</v>
      </c>
    </row>
    <row r="28" ht="37.5" spans="1:7">
      <c r="A28" s="3">
        <v>26</v>
      </c>
      <c r="B28" s="5" t="s">
        <v>83</v>
      </c>
      <c r="C28" s="6" t="s">
        <v>84</v>
      </c>
      <c r="D28" s="5" t="s">
        <v>31</v>
      </c>
      <c r="E28" s="5" t="str">
        <f>VLOOKUP(B28,[1]Sheet1!$C:$E,2,FALSE)</f>
        <v>李名亮</v>
      </c>
      <c r="F28" s="4">
        <f>VLOOKUP(B25,[1]Sheet1!$C:$E,3,FALSE)</f>
        <v>15907973098</v>
      </c>
      <c r="G28" s="8">
        <v>50</v>
      </c>
    </row>
    <row r="29" ht="37.5" spans="1:7">
      <c r="A29" s="3">
        <v>27</v>
      </c>
      <c r="B29" s="5" t="s">
        <v>85</v>
      </c>
      <c r="C29" s="6" t="s">
        <v>86</v>
      </c>
      <c r="D29" s="5" t="s">
        <v>31</v>
      </c>
      <c r="E29" s="5" t="str">
        <f>VLOOKUP(B29,[1]Sheet1!$C:$E,2,FALSE)</f>
        <v>邱和生</v>
      </c>
      <c r="F29" s="4">
        <f>VLOOKUP(B26,[1]Sheet1!$C:$E,3,FALSE)</f>
        <v>13707022712</v>
      </c>
      <c r="G29" s="8">
        <v>50</v>
      </c>
    </row>
    <row r="30" ht="37.5" spans="1:7">
      <c r="A30" s="3">
        <v>28</v>
      </c>
      <c r="B30" s="5" t="s">
        <v>87</v>
      </c>
      <c r="C30" s="6" t="s">
        <v>88</v>
      </c>
      <c r="D30" s="5" t="s">
        <v>35</v>
      </c>
      <c r="E30" s="5" t="s">
        <v>89</v>
      </c>
      <c r="F30" s="4">
        <f>VLOOKUP(B27,[1]Sheet1!$C:$E,3,FALSE)</f>
        <v>13870726735</v>
      </c>
      <c r="G30" s="8">
        <v>1336</v>
      </c>
    </row>
    <row r="31" ht="37.5" spans="1:7">
      <c r="A31" s="3">
        <v>29</v>
      </c>
      <c r="B31" s="5" t="s">
        <v>90</v>
      </c>
      <c r="C31" s="6" t="s">
        <v>91</v>
      </c>
      <c r="D31" s="5" t="s">
        <v>35</v>
      </c>
      <c r="E31" s="5" t="s">
        <v>92</v>
      </c>
      <c r="F31" s="4">
        <f>VLOOKUP(B28,[1]Sheet1!$C:$E,3,FALSE)</f>
        <v>13979712776</v>
      </c>
      <c r="G31" s="8">
        <v>648</v>
      </c>
    </row>
  </sheetData>
  <mergeCells count="1">
    <mergeCell ref="B1:F1"/>
  </mergeCells>
  <conditionalFormatting sqref="B3">
    <cfRule type="duplicateValues" dxfId="0" priority="23"/>
  </conditionalFormatting>
  <conditionalFormatting sqref="B10">
    <cfRule type="duplicateValues" dxfId="0" priority="21"/>
  </conditionalFormatting>
  <conditionalFormatting sqref="B11">
    <cfRule type="duplicateValues" dxfId="0" priority="20"/>
  </conditionalFormatting>
  <conditionalFormatting sqref="B15">
    <cfRule type="duplicateValues" dxfId="0" priority="19"/>
  </conditionalFormatting>
  <conditionalFormatting sqref="B31">
    <cfRule type="duplicateValues" dxfId="0" priority="24"/>
  </conditionalFormatting>
  <conditionalFormatting sqref="B5:B6">
    <cfRule type="duplicateValues" dxfId="0" priority="22"/>
  </conditionalFormatting>
  <conditionalFormatting sqref="B17:B18">
    <cfRule type="duplicateValues" dxfId="0" priority="18"/>
  </conditionalFormatting>
  <conditionalFormatting sqref="B19:B20">
    <cfRule type="duplicateValues" dxfId="0" priority="17"/>
  </conditionalFormatting>
  <conditionalFormatting sqref="B21:B22">
    <cfRule type="duplicateValues" dxfId="0" priority="16"/>
  </conditionalFormatting>
  <conditionalFormatting sqref="B23:B24">
    <cfRule type="duplicateValues" dxfId="0" priority="15"/>
  </conditionalFormatting>
  <conditionalFormatting sqref="B25:B26">
    <cfRule type="duplicateValues" dxfId="0" priority="14"/>
  </conditionalFormatting>
  <conditionalFormatting sqref="B27:B28">
    <cfRule type="duplicateValues" dxfId="0" priority="13"/>
  </conditionalFormatting>
  <conditionalFormatting sqref="B29:B30">
    <cfRule type="duplicateValues" dxfId="0" priority="12"/>
  </conditionalFormatting>
  <conditionalFormatting sqref="B4 B16 B12:B14 B7:B9">
    <cfRule type="duplicateValues" dxfId="0" priority="2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养老服务通用政策）</vt:lpstr>
      <vt:lpstr>养老机构备案公开内容</vt:lpstr>
      <vt:lpstr>养老机构备案信息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dcterms:created xsi:type="dcterms:W3CDTF">2022-11-29T01:59:00Z</dcterms:created>
  <dcterms:modified xsi:type="dcterms:W3CDTF">2023-12-12T01:24:07Z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C98A0044DF9B4DBCAEEADA1735F66F1A_13</vt:lpwstr>
  </property>
  <property fmtid="{D5CDD505-2E9C-101B-9397-08002B2CF9AE}" pid="3" name="KSOProductBuildVer">
    <vt:lpwstr>2052-12.1.0.15990</vt:lpwstr>
  </property>
</Properties>
</file>