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农村特困分散供养金名单明细" sheetId="1" r:id="rId1"/>
    <sheet name="拨款表" sheetId="2" r:id="rId2"/>
  </sheets>
  <externalReferences>
    <externalReference r:id="rId3"/>
  </externalReferences>
  <definedNames>
    <definedName name="_xlnm._FilterDatabase" localSheetId="0" hidden="1">农村特困分散供养金名单明细!$A$2:$K$49</definedName>
    <definedName name="_xlnm._FilterDatabase" localSheetId="1" hidden="1">拨款表!$A$5:$X$8</definedName>
    <definedName name="Town">[1]区域信息表!$A$1:$Z$1</definedName>
    <definedName name="潋江镇_360732100">[1]区域信息表!$A$2:$A$15</definedName>
    <definedName name="_xlnm.Print_Area" localSheetId="0">农村特困分散供养金名单明细!$A$1:$I$40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<sst xmlns="http://schemas.openxmlformats.org/spreadsheetml/2006/main" count="332" uniqueCount="129">
  <si>
    <t>兴国县2025年7月农村特困分散供养金拨款名单</t>
  </si>
  <si>
    <t>序号</t>
  </si>
  <si>
    <t>乡镇</t>
  </si>
  <si>
    <t>户籍地址</t>
  </si>
  <si>
    <t>农户姓名</t>
  </si>
  <si>
    <t>性别</t>
  </si>
  <si>
    <t>供养形式</t>
  </si>
  <si>
    <t>能力等级</t>
  </si>
  <si>
    <t>供养金额（元）</t>
  </si>
  <si>
    <t>备注</t>
  </si>
  <si>
    <t>开户行行名</t>
  </si>
  <si>
    <t>新增原因</t>
  </si>
  <si>
    <t>龙口镇</t>
  </si>
  <si>
    <t>都田村马机组</t>
  </si>
  <si>
    <t>刘文跃</t>
  </si>
  <si>
    <t>男</t>
  </si>
  <si>
    <t>分散供养</t>
  </si>
  <si>
    <t>全自理</t>
  </si>
  <si>
    <t>都田村下都组</t>
  </si>
  <si>
    <t>刘先海</t>
  </si>
  <si>
    <t>半失能</t>
  </si>
  <si>
    <t>都田村新圹组</t>
  </si>
  <si>
    <t>曾流民</t>
  </si>
  <si>
    <t>丰溪村丰荣组</t>
  </si>
  <si>
    <t>陈崇平</t>
  </si>
  <si>
    <t>丰溪村塘背组</t>
  </si>
  <si>
    <t>刘桂阳</t>
  </si>
  <si>
    <t>来溪村大坑组</t>
  </si>
  <si>
    <t>肖荣芳</t>
  </si>
  <si>
    <t>来溪村坑内组</t>
  </si>
  <si>
    <t>谢连英</t>
  </si>
  <si>
    <t>女</t>
  </si>
  <si>
    <t>来溪村社背组</t>
  </si>
  <si>
    <t>刘九发</t>
  </si>
  <si>
    <t>来溪村田南组</t>
  </si>
  <si>
    <t>刘文瑞</t>
  </si>
  <si>
    <t>来溪村小山组</t>
  </si>
  <si>
    <t>刘名达</t>
  </si>
  <si>
    <t>留村上屋组</t>
  </si>
  <si>
    <t>刘平琦</t>
  </si>
  <si>
    <t>龙口村二组</t>
  </si>
  <si>
    <t>周云中</t>
  </si>
  <si>
    <t>龙口村十二组</t>
  </si>
  <si>
    <t>周北平</t>
  </si>
  <si>
    <t>周俊金</t>
  </si>
  <si>
    <t>周钦校</t>
  </si>
  <si>
    <t>龙口村十一组</t>
  </si>
  <si>
    <t>周毛仔</t>
  </si>
  <si>
    <t>芦溪村春丘组</t>
  </si>
  <si>
    <t>邓经有</t>
  </si>
  <si>
    <t>邓习坚</t>
  </si>
  <si>
    <t>芦溪村芦二组</t>
  </si>
  <si>
    <t>邓习凡</t>
  </si>
  <si>
    <t>睦埠村赤岭组</t>
  </si>
  <si>
    <t>刘桂香</t>
  </si>
  <si>
    <t>周庆志</t>
  </si>
  <si>
    <t>睦埠村红卫组</t>
  </si>
  <si>
    <t>刘熙信</t>
  </si>
  <si>
    <t>嶂下村工农组</t>
  </si>
  <si>
    <t>刘立蓬</t>
  </si>
  <si>
    <t>刘志锋</t>
  </si>
  <si>
    <t>嶂下村互助组</t>
  </si>
  <si>
    <t>刘桂生</t>
  </si>
  <si>
    <t>嶂下村嶂脑组</t>
  </si>
  <si>
    <t>刘志万</t>
  </si>
  <si>
    <t>中岭村安背组</t>
  </si>
  <si>
    <t>邓宜机</t>
  </si>
  <si>
    <t>中岭村合顺组</t>
  </si>
  <si>
    <t>邓宜勇</t>
  </si>
  <si>
    <t>嶂下村岭背组</t>
  </si>
  <si>
    <t>刘立联</t>
  </si>
  <si>
    <t>2月份新增</t>
  </si>
  <si>
    <t>丰溪村深山组</t>
  </si>
  <si>
    <t>陈启现</t>
  </si>
  <si>
    <t>睦埠村红光组</t>
  </si>
  <si>
    <t>刘瑞概</t>
  </si>
  <si>
    <t>芦溪村老屋组</t>
  </si>
  <si>
    <t>邓检发</t>
  </si>
  <si>
    <t>留村村上屋组</t>
  </si>
  <si>
    <t>刘化明</t>
  </si>
  <si>
    <t>4月份变更</t>
  </si>
  <si>
    <t>中岭村存敬组</t>
  </si>
  <si>
    <t>邓富得</t>
  </si>
  <si>
    <t>4月份新增</t>
  </si>
  <si>
    <t>留村村东升组</t>
  </si>
  <si>
    <t>刘立光</t>
  </si>
  <si>
    <t>2023年1月份新增</t>
  </si>
  <si>
    <t>刘华明</t>
  </si>
  <si>
    <t>集中转分散</t>
  </si>
  <si>
    <t>芦溪村水晶组</t>
  </si>
  <si>
    <t>邓文华</t>
  </si>
  <si>
    <t>本人精神二级残疾，无儿无女</t>
  </si>
  <si>
    <t>来溪村良屋组</t>
  </si>
  <si>
    <t>刘文村</t>
  </si>
  <si>
    <t>7月新增</t>
  </si>
  <si>
    <t>本人年老，无儿无女</t>
  </si>
  <si>
    <t>芦溪村芦一组</t>
  </si>
  <si>
    <t>邓荟林</t>
  </si>
  <si>
    <t>2024.1新增</t>
  </si>
  <si>
    <t>邓春林</t>
  </si>
  <si>
    <t>邓正发</t>
  </si>
  <si>
    <t>刘路发</t>
  </si>
  <si>
    <t>来溪梅新组</t>
  </si>
  <si>
    <t>吴荣华</t>
  </si>
  <si>
    <t>2024年11月新增</t>
  </si>
  <si>
    <t>本人智力三级残疾，母亲年老精神三级残疾，无子女</t>
  </si>
  <si>
    <t>陈华昌</t>
  </si>
  <si>
    <t>年老，肢体二级残疾，无儿无女</t>
  </si>
  <si>
    <t>钟招弟</t>
  </si>
  <si>
    <t>智力二级残疾，无儿无女</t>
  </si>
  <si>
    <t>嶂下村嶂下组</t>
  </si>
  <si>
    <t>刘建生</t>
  </si>
  <si>
    <t>年老，听力二级残疾，无儿无女</t>
  </si>
  <si>
    <t>兴国县2025年7月份农村特困分散供养金拨款表</t>
  </si>
  <si>
    <t xml:space="preserve">兴国县民政局                                                                               </t>
  </si>
  <si>
    <t>资金拨入：收款人名称：兴国县民政局  账号：1440801262206020010002  开户行：兴国农商行</t>
  </si>
  <si>
    <t>上月供养人数</t>
  </si>
  <si>
    <t>其中</t>
  </si>
  <si>
    <t>本月新增人数</t>
  </si>
  <si>
    <t>本月取消人数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</si>
  <si>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</si>
  <si>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</si>
  <si>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</si>
  <si>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</si>
  <si>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</si>
  <si>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全失能</t>
  </si>
  <si>
    <t>龙口</t>
  </si>
  <si>
    <t>合计</t>
  </si>
  <si>
    <t xml:space="preserve"> 经办人 ：             股室负责人：                 分管领导审核：                局长审核：              签拨人：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</si>
</sst>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Protection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 shrinkToFit="1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8" fillId="0" borderId="1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vertical="center" wrapText="1"/>
    </xf>
    <xf numFmtId="0" fontId="0" fillId="0" borderId="7" xfId="0" applyBorder="1" applyAlignment="1" applyProtection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57" fontId="9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" xfId="49"/>
    <cellStyle name="常规 92" xfId="50"/>
    <cellStyle name="常规 10 2" xfId="51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19968;&#27425;&#24615;&#29983;&#27963;&#34917;&#36148;&#65288;&#29305;&#22256;&#23545;&#35937;&#65289;1/2024&#24180;2&#26376;&#20221;&#29305;&#22256;&#23545;&#35937;&#19968;&#27425;&#24615;&#29983;&#27963;&#34917;&#36148;&#25320;&#27454;&#25968;&#25454;/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pane ySplit="2" topLeftCell="A25" activePane="bottomLeft" state="frozen"/>
      <selection/>
      <selection pane="bottomLeft" activeCell="K30" sqref="K30"/>
    </sheetView>
  </sheetViews>
  <sheetFormatPr defaultColWidth="9" defaultRowHeight="20" customHeight="1"/>
  <cols>
    <col min="1" max="1" width="5.875" customWidth="1"/>
    <col min="2" max="2" width="8.8" customWidth="1"/>
    <col min="3" max="3" width="20.2" customWidth="1"/>
    <col min="4" max="4" width="9.2" customWidth="1"/>
    <col min="5" max="5" width="5.3" customWidth="1"/>
    <col min="6" max="6" width="10.7" customWidth="1"/>
    <col min="7" max="7" width="9.2" customWidth="1"/>
    <col min="8" max="8" width="10.2" customWidth="1"/>
    <col min="9" max="9" width="10.625" style="25" customWidth="1"/>
    <col min="10" max="10" width="9.5" customWidth="1"/>
    <col min="11" max="11" width="11.5" style="26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39"/>
      <c r="K1" s="39"/>
    </row>
    <row r="2" s="24" customFormat="1" ht="31" customHeight="1" spans="1:11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34" t="s">
        <v>8</v>
      </c>
      <c r="I2" s="40" t="s">
        <v>9</v>
      </c>
      <c r="J2" s="41" t="s">
        <v>10</v>
      </c>
      <c r="K2" s="42" t="s">
        <v>11</v>
      </c>
    </row>
    <row r="3" customHeight="1" spans="1:11">
      <c r="A3" s="28">
        <f t="shared" ref="A3:A11" si="0">ROW()-2</f>
        <v>1</v>
      </c>
      <c r="B3" s="29" t="s">
        <v>12</v>
      </c>
      <c r="C3" s="29" t="s">
        <v>13</v>
      </c>
      <c r="D3" s="29" t="s">
        <v>14</v>
      </c>
      <c r="E3" s="29" t="s">
        <v>15</v>
      </c>
      <c r="F3" s="29" t="s">
        <v>16</v>
      </c>
      <c r="G3" s="29" t="s">
        <v>17</v>
      </c>
      <c r="H3" s="35">
        <v>995</v>
      </c>
      <c r="I3" s="43"/>
      <c r="J3" s="44"/>
      <c r="K3" s="44"/>
    </row>
    <row r="4" customHeight="1" spans="1:11">
      <c r="A4" s="28">
        <f t="shared" si="0"/>
        <v>2</v>
      </c>
      <c r="B4" s="29" t="s">
        <v>12</v>
      </c>
      <c r="C4" s="29" t="s">
        <v>18</v>
      </c>
      <c r="D4" s="29" t="s">
        <v>19</v>
      </c>
      <c r="E4" s="29" t="s">
        <v>15</v>
      </c>
      <c r="F4" s="29" t="s">
        <v>16</v>
      </c>
      <c r="G4" s="29" t="s">
        <v>20</v>
      </c>
      <c r="H4" s="35">
        <v>1275</v>
      </c>
      <c r="I4" s="43"/>
      <c r="J4" s="44"/>
      <c r="K4" s="44"/>
    </row>
    <row r="5" customHeight="1" spans="1:11">
      <c r="A5" s="28">
        <f t="shared" si="0"/>
        <v>3</v>
      </c>
      <c r="B5" s="29" t="s">
        <v>12</v>
      </c>
      <c r="C5" s="29" t="s">
        <v>21</v>
      </c>
      <c r="D5" s="29" t="s">
        <v>22</v>
      </c>
      <c r="E5" s="29" t="s">
        <v>15</v>
      </c>
      <c r="F5" s="29" t="s">
        <v>16</v>
      </c>
      <c r="G5" s="29" t="s">
        <v>17</v>
      </c>
      <c r="H5" s="35">
        <v>995</v>
      </c>
      <c r="I5" s="43"/>
      <c r="J5" s="44"/>
      <c r="K5" s="44"/>
    </row>
    <row r="6" customHeight="1" spans="1:11">
      <c r="A6" s="28">
        <f t="shared" si="0"/>
        <v>4</v>
      </c>
      <c r="B6" s="29" t="s">
        <v>12</v>
      </c>
      <c r="C6" s="29" t="s">
        <v>23</v>
      </c>
      <c r="D6" s="29" t="s">
        <v>24</v>
      </c>
      <c r="E6" s="29" t="s">
        <v>15</v>
      </c>
      <c r="F6" s="29" t="s">
        <v>16</v>
      </c>
      <c r="G6" s="29" t="s">
        <v>20</v>
      </c>
      <c r="H6" s="35">
        <v>1275</v>
      </c>
      <c r="I6" s="43"/>
      <c r="J6" s="44"/>
      <c r="K6" s="44"/>
    </row>
    <row r="7" customHeight="1" spans="1:11">
      <c r="A7" s="28">
        <f t="shared" si="0"/>
        <v>5</v>
      </c>
      <c r="B7" s="29" t="s">
        <v>12</v>
      </c>
      <c r="C7" s="29" t="s">
        <v>25</v>
      </c>
      <c r="D7" s="29" t="s">
        <v>26</v>
      </c>
      <c r="E7" s="29" t="s">
        <v>15</v>
      </c>
      <c r="F7" s="29" t="s">
        <v>16</v>
      </c>
      <c r="G7" s="29" t="s">
        <v>17</v>
      </c>
      <c r="H7" s="35">
        <v>995</v>
      </c>
      <c r="I7" s="43"/>
      <c r="J7" s="44"/>
      <c r="K7" s="44"/>
    </row>
    <row r="8" customHeight="1" spans="1:11">
      <c r="A8" s="28">
        <f t="shared" si="0"/>
        <v>6</v>
      </c>
      <c r="B8" s="29" t="s">
        <v>12</v>
      </c>
      <c r="C8" s="29" t="s">
        <v>27</v>
      </c>
      <c r="D8" s="29" t="s">
        <v>28</v>
      </c>
      <c r="E8" s="29" t="s">
        <v>15</v>
      </c>
      <c r="F8" s="29" t="s">
        <v>16</v>
      </c>
      <c r="G8" s="29" t="s">
        <v>17</v>
      </c>
      <c r="H8" s="35">
        <v>995</v>
      </c>
      <c r="I8" s="43"/>
      <c r="J8" s="44"/>
      <c r="K8" s="44"/>
    </row>
    <row r="9" customHeight="1" spans="1:11">
      <c r="A9" s="28">
        <f t="shared" si="0"/>
        <v>7</v>
      </c>
      <c r="B9" s="29" t="s">
        <v>12</v>
      </c>
      <c r="C9" s="29" t="s">
        <v>29</v>
      </c>
      <c r="D9" s="29" t="s">
        <v>30</v>
      </c>
      <c r="E9" s="29" t="s">
        <v>31</v>
      </c>
      <c r="F9" s="29" t="s">
        <v>16</v>
      </c>
      <c r="G9" s="29" t="s">
        <v>17</v>
      </c>
      <c r="H9" s="35">
        <v>995</v>
      </c>
      <c r="I9" s="43"/>
      <c r="J9" s="44"/>
      <c r="K9" s="44"/>
    </row>
    <row r="10" customHeight="1" spans="1:11">
      <c r="A10" s="28">
        <f t="shared" si="0"/>
        <v>8</v>
      </c>
      <c r="B10" s="29" t="s">
        <v>12</v>
      </c>
      <c r="C10" s="29" t="s">
        <v>32</v>
      </c>
      <c r="D10" s="29" t="s">
        <v>33</v>
      </c>
      <c r="E10" s="29" t="s">
        <v>15</v>
      </c>
      <c r="F10" s="29" t="s">
        <v>16</v>
      </c>
      <c r="G10" s="29" t="s">
        <v>17</v>
      </c>
      <c r="H10" s="35">
        <v>995</v>
      </c>
      <c r="I10" s="43"/>
      <c r="J10" s="44"/>
      <c r="K10" s="44"/>
    </row>
    <row r="11" customHeight="1" spans="1:11">
      <c r="A11" s="28">
        <f t="shared" si="0"/>
        <v>9</v>
      </c>
      <c r="B11" s="29" t="s">
        <v>12</v>
      </c>
      <c r="C11" s="29" t="s">
        <v>34</v>
      </c>
      <c r="D11" s="29" t="s">
        <v>35</v>
      </c>
      <c r="E11" s="29" t="s">
        <v>15</v>
      </c>
      <c r="F11" s="29" t="s">
        <v>16</v>
      </c>
      <c r="G11" s="29" t="s">
        <v>17</v>
      </c>
      <c r="H11" s="35">
        <v>995</v>
      </c>
      <c r="I11" s="43"/>
      <c r="J11" s="44"/>
      <c r="K11" s="44"/>
    </row>
    <row r="12" customHeight="1" spans="1:11">
      <c r="A12" s="28">
        <f t="shared" ref="A12:A21" si="1">ROW()-2</f>
        <v>10</v>
      </c>
      <c r="B12" s="29" t="s">
        <v>12</v>
      </c>
      <c r="C12" s="29" t="s">
        <v>36</v>
      </c>
      <c r="D12" s="29" t="s">
        <v>37</v>
      </c>
      <c r="E12" s="29" t="s">
        <v>15</v>
      </c>
      <c r="F12" s="29" t="s">
        <v>16</v>
      </c>
      <c r="G12" s="29" t="s">
        <v>17</v>
      </c>
      <c r="H12" s="35">
        <v>995</v>
      </c>
      <c r="I12" s="43"/>
      <c r="J12" s="44"/>
      <c r="K12" s="44"/>
    </row>
    <row r="13" customHeight="1" spans="1:11">
      <c r="A13" s="28">
        <f t="shared" si="1"/>
        <v>11</v>
      </c>
      <c r="B13" s="29" t="s">
        <v>12</v>
      </c>
      <c r="C13" s="29" t="s">
        <v>38</v>
      </c>
      <c r="D13" s="29" t="s">
        <v>39</v>
      </c>
      <c r="E13" s="29" t="s">
        <v>15</v>
      </c>
      <c r="F13" s="29" t="s">
        <v>16</v>
      </c>
      <c r="G13" s="29" t="s">
        <v>20</v>
      </c>
      <c r="H13" s="35">
        <v>1275</v>
      </c>
      <c r="I13" s="43"/>
      <c r="J13" s="44"/>
      <c r="K13" s="44"/>
    </row>
    <row r="14" customHeight="1" spans="1:11">
      <c r="A14" s="28">
        <f t="shared" si="1"/>
        <v>12</v>
      </c>
      <c r="B14" s="29" t="s">
        <v>12</v>
      </c>
      <c r="C14" s="29" t="s">
        <v>40</v>
      </c>
      <c r="D14" s="29" t="s">
        <v>41</v>
      </c>
      <c r="E14" s="29" t="s">
        <v>15</v>
      </c>
      <c r="F14" s="29" t="s">
        <v>16</v>
      </c>
      <c r="G14" s="29" t="s">
        <v>17</v>
      </c>
      <c r="H14" s="35">
        <v>995</v>
      </c>
      <c r="I14" s="43"/>
      <c r="J14" s="44"/>
      <c r="K14" s="44"/>
    </row>
    <row r="15" customHeight="1" spans="1:11">
      <c r="A15" s="28">
        <f t="shared" si="1"/>
        <v>13</v>
      </c>
      <c r="B15" s="29" t="s">
        <v>12</v>
      </c>
      <c r="C15" s="29" t="s">
        <v>42</v>
      </c>
      <c r="D15" s="29" t="s">
        <v>43</v>
      </c>
      <c r="E15" s="29" t="s">
        <v>15</v>
      </c>
      <c r="F15" s="29" t="s">
        <v>16</v>
      </c>
      <c r="G15" s="29" t="s">
        <v>17</v>
      </c>
      <c r="H15" s="35">
        <v>995</v>
      </c>
      <c r="I15" s="43"/>
      <c r="J15" s="44"/>
      <c r="K15" s="44"/>
    </row>
    <row r="16" customHeight="1" spans="1:11">
      <c r="A16" s="28">
        <f t="shared" si="1"/>
        <v>14</v>
      </c>
      <c r="B16" s="29" t="s">
        <v>12</v>
      </c>
      <c r="C16" s="29" t="s">
        <v>42</v>
      </c>
      <c r="D16" s="29" t="s">
        <v>44</v>
      </c>
      <c r="E16" s="29" t="s">
        <v>15</v>
      </c>
      <c r="F16" s="29" t="s">
        <v>16</v>
      </c>
      <c r="G16" s="29" t="s">
        <v>17</v>
      </c>
      <c r="H16" s="35">
        <v>995</v>
      </c>
      <c r="I16" s="43"/>
      <c r="J16" s="44"/>
      <c r="K16" s="44"/>
    </row>
    <row r="17" customHeight="1" spans="1:11">
      <c r="A17" s="28">
        <f t="shared" si="1"/>
        <v>15</v>
      </c>
      <c r="B17" s="29" t="s">
        <v>12</v>
      </c>
      <c r="C17" s="29" t="s">
        <v>42</v>
      </c>
      <c r="D17" s="29" t="s">
        <v>45</v>
      </c>
      <c r="E17" s="29" t="s">
        <v>15</v>
      </c>
      <c r="F17" s="29" t="s">
        <v>16</v>
      </c>
      <c r="G17" s="29" t="s">
        <v>17</v>
      </c>
      <c r="H17" s="35">
        <v>995</v>
      </c>
      <c r="I17" s="43"/>
      <c r="J17" s="44"/>
      <c r="K17" s="44"/>
    </row>
    <row r="18" customHeight="1" spans="1:11">
      <c r="A18" s="28">
        <f t="shared" si="1"/>
        <v>16</v>
      </c>
      <c r="B18" s="29" t="s">
        <v>12</v>
      </c>
      <c r="C18" s="29" t="s">
        <v>46</v>
      </c>
      <c r="D18" s="29" t="s">
        <v>47</v>
      </c>
      <c r="E18" s="29" t="s">
        <v>15</v>
      </c>
      <c r="F18" s="29" t="s">
        <v>16</v>
      </c>
      <c r="G18" s="29" t="s">
        <v>17</v>
      </c>
      <c r="H18" s="35">
        <v>995</v>
      </c>
      <c r="I18" s="43"/>
      <c r="J18" s="44"/>
      <c r="K18" s="44"/>
    </row>
    <row r="19" customHeight="1" spans="1:11">
      <c r="A19" s="28">
        <f t="shared" si="1"/>
        <v>17</v>
      </c>
      <c r="B19" s="29" t="s">
        <v>12</v>
      </c>
      <c r="C19" s="29" t="s">
        <v>48</v>
      </c>
      <c r="D19" s="29" t="s">
        <v>49</v>
      </c>
      <c r="E19" s="29" t="s">
        <v>15</v>
      </c>
      <c r="F19" s="29" t="s">
        <v>16</v>
      </c>
      <c r="G19" s="29" t="s">
        <v>17</v>
      </c>
      <c r="H19" s="35">
        <v>995</v>
      </c>
      <c r="I19" s="43"/>
      <c r="J19" s="44"/>
      <c r="K19" s="44"/>
    </row>
    <row r="20" customHeight="1" spans="1:11">
      <c r="A20" s="28">
        <f t="shared" si="1"/>
        <v>18</v>
      </c>
      <c r="B20" s="29" t="s">
        <v>12</v>
      </c>
      <c r="C20" s="29" t="s">
        <v>48</v>
      </c>
      <c r="D20" s="29" t="s">
        <v>50</v>
      </c>
      <c r="E20" s="29" t="s">
        <v>15</v>
      </c>
      <c r="F20" s="29" t="s">
        <v>16</v>
      </c>
      <c r="G20" s="29" t="s">
        <v>17</v>
      </c>
      <c r="H20" s="35">
        <v>995</v>
      </c>
      <c r="I20" s="43"/>
      <c r="J20" s="44"/>
      <c r="K20" s="44"/>
    </row>
    <row r="21" customHeight="1" spans="1:11">
      <c r="A21" s="28">
        <f t="shared" si="1"/>
        <v>19</v>
      </c>
      <c r="B21" s="29" t="s">
        <v>12</v>
      </c>
      <c r="C21" s="29" t="s">
        <v>51</v>
      </c>
      <c r="D21" s="29" t="s">
        <v>52</v>
      </c>
      <c r="E21" s="29" t="s">
        <v>15</v>
      </c>
      <c r="F21" s="29" t="s">
        <v>16</v>
      </c>
      <c r="G21" s="29" t="s">
        <v>17</v>
      </c>
      <c r="H21" s="35">
        <v>995</v>
      </c>
      <c r="I21" s="43"/>
      <c r="J21" s="44"/>
      <c r="K21" s="44"/>
    </row>
    <row r="22" customHeight="1" spans="1:11">
      <c r="A22" s="28">
        <f t="shared" ref="A22:A48" si="2">ROW()-2</f>
        <v>20</v>
      </c>
      <c r="B22" s="29" t="s">
        <v>12</v>
      </c>
      <c r="C22" s="29" t="s">
        <v>53</v>
      </c>
      <c r="D22" s="29" t="s">
        <v>54</v>
      </c>
      <c r="E22" s="29" t="s">
        <v>31</v>
      </c>
      <c r="F22" s="29" t="s">
        <v>16</v>
      </c>
      <c r="G22" s="29" t="s">
        <v>17</v>
      </c>
      <c r="H22" s="35">
        <v>995</v>
      </c>
      <c r="I22" s="43"/>
      <c r="J22" s="44"/>
      <c r="K22" s="44"/>
    </row>
    <row r="23" customHeight="1" spans="1:11">
      <c r="A23" s="28">
        <f t="shared" si="2"/>
        <v>21</v>
      </c>
      <c r="B23" s="29" t="s">
        <v>12</v>
      </c>
      <c r="C23" s="29" t="s">
        <v>53</v>
      </c>
      <c r="D23" s="29" t="s">
        <v>55</v>
      </c>
      <c r="E23" s="29" t="s">
        <v>15</v>
      </c>
      <c r="F23" s="29" t="s">
        <v>16</v>
      </c>
      <c r="G23" s="29" t="s">
        <v>17</v>
      </c>
      <c r="H23" s="35">
        <v>995</v>
      </c>
      <c r="I23" s="43"/>
      <c r="J23" s="44"/>
      <c r="K23" s="44"/>
    </row>
    <row r="24" customHeight="1" spans="1:11">
      <c r="A24" s="28">
        <f t="shared" si="2"/>
        <v>22</v>
      </c>
      <c r="B24" s="29" t="s">
        <v>12</v>
      </c>
      <c r="C24" s="29" t="s">
        <v>56</v>
      </c>
      <c r="D24" s="29" t="s">
        <v>57</v>
      </c>
      <c r="E24" s="29" t="s">
        <v>15</v>
      </c>
      <c r="F24" s="29" t="s">
        <v>16</v>
      </c>
      <c r="G24" s="29" t="s">
        <v>17</v>
      </c>
      <c r="H24" s="35">
        <v>995</v>
      </c>
      <c r="I24" s="43"/>
      <c r="J24" s="44"/>
      <c r="K24" s="44"/>
    </row>
    <row r="25" customHeight="1" spans="1:11">
      <c r="A25" s="28">
        <f t="shared" si="2"/>
        <v>23</v>
      </c>
      <c r="B25" s="29" t="s">
        <v>12</v>
      </c>
      <c r="C25" s="29" t="s">
        <v>58</v>
      </c>
      <c r="D25" s="29" t="s">
        <v>59</v>
      </c>
      <c r="E25" s="29" t="s">
        <v>15</v>
      </c>
      <c r="F25" s="29" t="s">
        <v>16</v>
      </c>
      <c r="G25" s="29" t="s">
        <v>17</v>
      </c>
      <c r="H25" s="35">
        <v>995</v>
      </c>
      <c r="I25" s="43"/>
      <c r="J25" s="44"/>
      <c r="K25" s="44"/>
    </row>
    <row r="26" customHeight="1" spans="1:11">
      <c r="A26" s="28">
        <f t="shared" si="2"/>
        <v>24</v>
      </c>
      <c r="B26" s="29" t="s">
        <v>12</v>
      </c>
      <c r="C26" s="29" t="s">
        <v>58</v>
      </c>
      <c r="D26" s="29" t="s">
        <v>60</v>
      </c>
      <c r="E26" s="29" t="s">
        <v>15</v>
      </c>
      <c r="F26" s="29" t="s">
        <v>16</v>
      </c>
      <c r="G26" s="29" t="s">
        <v>17</v>
      </c>
      <c r="H26" s="35">
        <v>995</v>
      </c>
      <c r="I26" s="43"/>
      <c r="J26" s="44"/>
      <c r="K26" s="44"/>
    </row>
    <row r="27" customHeight="1" spans="1:11">
      <c r="A27" s="28">
        <f t="shared" si="2"/>
        <v>25</v>
      </c>
      <c r="B27" s="29" t="s">
        <v>12</v>
      </c>
      <c r="C27" s="29" t="s">
        <v>61</v>
      </c>
      <c r="D27" s="29" t="s">
        <v>62</v>
      </c>
      <c r="E27" s="29" t="s">
        <v>15</v>
      </c>
      <c r="F27" s="29" t="s">
        <v>16</v>
      </c>
      <c r="G27" s="29" t="s">
        <v>17</v>
      </c>
      <c r="H27" s="35">
        <v>995</v>
      </c>
      <c r="I27" s="43"/>
      <c r="J27" s="44"/>
      <c r="K27" s="44"/>
    </row>
    <row r="28" customHeight="1" spans="1:11">
      <c r="A28" s="28">
        <f t="shared" si="2"/>
        <v>26</v>
      </c>
      <c r="B28" s="29" t="s">
        <v>12</v>
      </c>
      <c r="C28" s="29" t="s">
        <v>63</v>
      </c>
      <c r="D28" s="29" t="s">
        <v>64</v>
      </c>
      <c r="E28" s="29" t="s">
        <v>15</v>
      </c>
      <c r="F28" s="29" t="s">
        <v>16</v>
      </c>
      <c r="G28" s="29" t="s">
        <v>17</v>
      </c>
      <c r="H28" s="35">
        <v>995</v>
      </c>
      <c r="I28" s="43"/>
      <c r="J28" s="44"/>
      <c r="K28" s="44"/>
    </row>
    <row r="29" customHeight="1" spans="1:11">
      <c r="A29" s="28">
        <f t="shared" si="2"/>
        <v>27</v>
      </c>
      <c r="B29" s="29" t="s">
        <v>12</v>
      </c>
      <c r="C29" s="29" t="s">
        <v>65</v>
      </c>
      <c r="D29" s="29" t="s">
        <v>66</v>
      </c>
      <c r="E29" s="29" t="s">
        <v>15</v>
      </c>
      <c r="F29" s="29" t="s">
        <v>16</v>
      </c>
      <c r="G29" s="29" t="s">
        <v>17</v>
      </c>
      <c r="H29" s="35">
        <v>995</v>
      </c>
      <c r="I29" s="43"/>
      <c r="J29" s="44"/>
      <c r="K29" s="44"/>
    </row>
    <row r="30" customHeight="1" spans="1:11">
      <c r="A30" s="28">
        <f t="shared" si="2"/>
        <v>28</v>
      </c>
      <c r="B30" s="29" t="s">
        <v>12</v>
      </c>
      <c r="C30" s="29" t="s">
        <v>67</v>
      </c>
      <c r="D30" s="29" t="s">
        <v>68</v>
      </c>
      <c r="E30" s="29" t="s">
        <v>15</v>
      </c>
      <c r="F30" s="29" t="s">
        <v>16</v>
      </c>
      <c r="G30" s="29" t="s">
        <v>17</v>
      </c>
      <c r="H30" s="35">
        <v>995</v>
      </c>
      <c r="I30" s="43"/>
      <c r="J30" s="44"/>
      <c r="K30" s="44"/>
    </row>
    <row r="31" customHeight="1" spans="1:11">
      <c r="A31" s="28">
        <f t="shared" si="2"/>
        <v>29</v>
      </c>
      <c r="B31" s="29" t="s">
        <v>12</v>
      </c>
      <c r="C31" s="29" t="s">
        <v>69</v>
      </c>
      <c r="D31" s="29" t="s">
        <v>70</v>
      </c>
      <c r="E31" s="29" t="s">
        <v>15</v>
      </c>
      <c r="F31" s="29" t="s">
        <v>16</v>
      </c>
      <c r="G31" s="29" t="s">
        <v>17</v>
      </c>
      <c r="H31" s="35">
        <v>995</v>
      </c>
      <c r="I31" s="45" t="s">
        <v>71</v>
      </c>
      <c r="J31" s="44"/>
      <c r="K31" s="44"/>
    </row>
    <row r="32" customHeight="1" spans="1:11">
      <c r="A32" s="28">
        <f t="shared" si="2"/>
        <v>30</v>
      </c>
      <c r="B32" s="29" t="s">
        <v>12</v>
      </c>
      <c r="C32" s="29" t="s">
        <v>72</v>
      </c>
      <c r="D32" s="29" t="s">
        <v>73</v>
      </c>
      <c r="E32" s="29" t="s">
        <v>15</v>
      </c>
      <c r="F32" s="29" t="s">
        <v>16</v>
      </c>
      <c r="G32" s="29" t="s">
        <v>17</v>
      </c>
      <c r="H32" s="35">
        <v>995</v>
      </c>
      <c r="I32" s="45" t="s">
        <v>71</v>
      </c>
      <c r="J32" s="44"/>
      <c r="K32" s="44"/>
    </row>
    <row r="33" customHeight="1" spans="1:11">
      <c r="A33" s="28">
        <f t="shared" si="2"/>
        <v>31</v>
      </c>
      <c r="B33" s="29" t="s">
        <v>12</v>
      </c>
      <c r="C33" s="29" t="s">
        <v>74</v>
      </c>
      <c r="D33" s="29" t="s">
        <v>75</v>
      </c>
      <c r="E33" s="29" t="s">
        <v>15</v>
      </c>
      <c r="F33" s="29" t="s">
        <v>16</v>
      </c>
      <c r="G33" s="29" t="s">
        <v>17</v>
      </c>
      <c r="H33" s="35">
        <v>995</v>
      </c>
      <c r="I33" s="45" t="s">
        <v>71</v>
      </c>
      <c r="J33" s="44"/>
      <c r="K33" s="44"/>
    </row>
    <row r="34" customHeight="1" spans="1:11">
      <c r="A34" s="28">
        <f t="shared" si="2"/>
        <v>32</v>
      </c>
      <c r="B34" s="30" t="s">
        <v>12</v>
      </c>
      <c r="C34" s="30" t="s">
        <v>76</v>
      </c>
      <c r="D34" s="30" t="s">
        <v>77</v>
      </c>
      <c r="E34" s="30" t="s">
        <v>15</v>
      </c>
      <c r="F34" s="30" t="s">
        <v>16</v>
      </c>
      <c r="G34" s="30" t="s">
        <v>20</v>
      </c>
      <c r="H34" s="35">
        <v>1275</v>
      </c>
      <c r="I34" s="46" t="s">
        <v>71</v>
      </c>
      <c r="J34" s="44"/>
      <c r="K34" s="44"/>
    </row>
    <row r="35" customHeight="1" spans="1:11">
      <c r="A35" s="28">
        <f t="shared" si="2"/>
        <v>33</v>
      </c>
      <c r="B35" s="29" t="s">
        <v>12</v>
      </c>
      <c r="C35" s="29" t="s">
        <v>78</v>
      </c>
      <c r="D35" s="29" t="s">
        <v>79</v>
      </c>
      <c r="E35" s="29" t="s">
        <v>15</v>
      </c>
      <c r="F35" s="29" t="s">
        <v>16</v>
      </c>
      <c r="G35" s="29" t="s">
        <v>17</v>
      </c>
      <c r="H35" s="35">
        <v>995</v>
      </c>
      <c r="I35" s="45" t="s">
        <v>80</v>
      </c>
      <c r="J35" s="44"/>
      <c r="K35" s="44"/>
    </row>
    <row r="36" customHeight="1" spans="1:11">
      <c r="A36" s="28">
        <f t="shared" si="2"/>
        <v>34</v>
      </c>
      <c r="B36" s="29" t="s">
        <v>12</v>
      </c>
      <c r="C36" s="29" t="s">
        <v>81</v>
      </c>
      <c r="D36" s="29" t="s">
        <v>82</v>
      </c>
      <c r="E36" s="29" t="s">
        <v>15</v>
      </c>
      <c r="F36" s="29" t="s">
        <v>16</v>
      </c>
      <c r="G36" s="29" t="s">
        <v>17</v>
      </c>
      <c r="H36" s="35">
        <v>995</v>
      </c>
      <c r="I36" s="45" t="s">
        <v>83</v>
      </c>
      <c r="J36" s="44"/>
      <c r="K36" s="44"/>
    </row>
    <row r="37" customHeight="1" spans="1:11">
      <c r="A37" s="28">
        <f t="shared" si="2"/>
        <v>35</v>
      </c>
      <c r="B37" s="31" t="s">
        <v>12</v>
      </c>
      <c r="C37" s="31" t="s">
        <v>84</v>
      </c>
      <c r="D37" s="31" t="s">
        <v>85</v>
      </c>
      <c r="E37" s="31" t="s">
        <v>15</v>
      </c>
      <c r="F37" s="31" t="s">
        <v>16</v>
      </c>
      <c r="G37" s="31" t="s">
        <v>17</v>
      </c>
      <c r="H37" s="35">
        <v>995</v>
      </c>
      <c r="I37" s="47" t="s">
        <v>86</v>
      </c>
      <c r="J37" s="47"/>
      <c r="K37" s="44"/>
    </row>
    <row r="38" customHeight="1" spans="1:11">
      <c r="A38" s="28">
        <f t="shared" si="2"/>
        <v>36</v>
      </c>
      <c r="B38" s="31" t="s">
        <v>12</v>
      </c>
      <c r="C38" s="31" t="s">
        <v>84</v>
      </c>
      <c r="D38" s="31" t="s">
        <v>87</v>
      </c>
      <c r="E38" s="31" t="s">
        <v>31</v>
      </c>
      <c r="F38" s="29" t="s">
        <v>16</v>
      </c>
      <c r="G38" s="31" t="s">
        <v>17</v>
      </c>
      <c r="H38" s="35">
        <v>995</v>
      </c>
      <c r="I38" s="31" t="s">
        <v>88</v>
      </c>
      <c r="J38" s="47"/>
      <c r="K38" s="44"/>
    </row>
    <row r="39" customHeight="1" spans="1:11">
      <c r="A39" s="28">
        <f t="shared" si="2"/>
        <v>37</v>
      </c>
      <c r="B39" s="31" t="s">
        <v>12</v>
      </c>
      <c r="C39" s="31" t="s">
        <v>89</v>
      </c>
      <c r="D39" s="31" t="s">
        <v>90</v>
      </c>
      <c r="E39" s="31" t="s">
        <v>15</v>
      </c>
      <c r="F39" s="31" t="s">
        <v>16</v>
      </c>
      <c r="G39" s="31" t="s">
        <v>17</v>
      </c>
      <c r="H39" s="35">
        <v>995</v>
      </c>
      <c r="I39" s="31" t="s">
        <v>91</v>
      </c>
      <c r="J39" s="47"/>
      <c r="K39" s="44"/>
    </row>
    <row r="40" customHeight="1" spans="1:11">
      <c r="A40" s="28">
        <f t="shared" si="2"/>
        <v>38</v>
      </c>
      <c r="B40" s="31" t="s">
        <v>12</v>
      </c>
      <c r="C40" s="31" t="s">
        <v>92</v>
      </c>
      <c r="D40" s="31" t="s">
        <v>93</v>
      </c>
      <c r="E40" s="31" t="s">
        <v>15</v>
      </c>
      <c r="F40" s="31" t="s">
        <v>16</v>
      </c>
      <c r="G40" s="31" t="s">
        <v>17</v>
      </c>
      <c r="H40" s="35">
        <v>995</v>
      </c>
      <c r="I40" s="31" t="s">
        <v>94</v>
      </c>
      <c r="J40" s="48"/>
      <c r="K40" s="49" t="s">
        <v>95</v>
      </c>
    </row>
    <row r="41" customHeight="1" spans="1:11">
      <c r="A41" s="28">
        <f t="shared" si="2"/>
        <v>39</v>
      </c>
      <c r="B41" s="32" t="s">
        <v>12</v>
      </c>
      <c r="C41" s="32" t="s">
        <v>96</v>
      </c>
      <c r="D41" s="32" t="s">
        <v>97</v>
      </c>
      <c r="E41" s="32" t="s">
        <v>15</v>
      </c>
      <c r="F41" s="32" t="s">
        <v>16</v>
      </c>
      <c r="G41" s="32" t="s">
        <v>17</v>
      </c>
      <c r="H41" s="35">
        <v>995</v>
      </c>
      <c r="I41" s="47" t="s">
        <v>98</v>
      </c>
      <c r="J41" s="32"/>
      <c r="K41" s="32"/>
    </row>
    <row r="42" customHeight="1" spans="1:11">
      <c r="A42" s="28">
        <f t="shared" si="2"/>
        <v>40</v>
      </c>
      <c r="B42" s="32" t="s">
        <v>12</v>
      </c>
      <c r="C42" s="32" t="s">
        <v>96</v>
      </c>
      <c r="D42" s="32" t="s">
        <v>99</v>
      </c>
      <c r="E42" s="32" t="s">
        <v>15</v>
      </c>
      <c r="F42" s="32" t="s">
        <v>16</v>
      </c>
      <c r="G42" s="32" t="s">
        <v>17</v>
      </c>
      <c r="H42" s="35">
        <v>995</v>
      </c>
      <c r="I42" s="47" t="s">
        <v>98</v>
      </c>
      <c r="J42" s="32"/>
      <c r="K42" s="32"/>
    </row>
    <row r="43" customHeight="1" spans="1:11">
      <c r="A43" s="28">
        <f t="shared" si="2"/>
        <v>41</v>
      </c>
      <c r="B43" s="32" t="s">
        <v>12</v>
      </c>
      <c r="C43" s="32" t="s">
        <v>96</v>
      </c>
      <c r="D43" s="32" t="s">
        <v>100</v>
      </c>
      <c r="E43" s="32" t="s">
        <v>15</v>
      </c>
      <c r="F43" s="32" t="s">
        <v>16</v>
      </c>
      <c r="G43" s="32" t="s">
        <v>17</v>
      </c>
      <c r="H43" s="35">
        <v>995</v>
      </c>
      <c r="I43" s="47" t="s">
        <v>98</v>
      </c>
      <c r="J43" s="32"/>
      <c r="K43" s="32"/>
    </row>
    <row r="44" customHeight="1" spans="1:11">
      <c r="A44" s="28">
        <f t="shared" si="2"/>
        <v>42</v>
      </c>
      <c r="B44" s="32" t="s">
        <v>12</v>
      </c>
      <c r="C44" s="32" t="s">
        <v>63</v>
      </c>
      <c r="D44" s="32" t="s">
        <v>101</v>
      </c>
      <c r="E44" s="32" t="s">
        <v>15</v>
      </c>
      <c r="F44" s="32" t="s">
        <v>16</v>
      </c>
      <c r="G44" s="32" t="s">
        <v>17</v>
      </c>
      <c r="H44" s="35">
        <v>995</v>
      </c>
      <c r="I44" s="47" t="s">
        <v>98</v>
      </c>
      <c r="J44" s="32"/>
      <c r="K44" s="32"/>
    </row>
    <row r="45" customHeight="1" spans="1:11">
      <c r="A45" s="28">
        <f t="shared" si="2"/>
        <v>43</v>
      </c>
      <c r="B45" s="31" t="s">
        <v>12</v>
      </c>
      <c r="C45" s="31" t="s">
        <v>102</v>
      </c>
      <c r="D45" s="31" t="s">
        <v>103</v>
      </c>
      <c r="E45" s="31" t="s">
        <v>15</v>
      </c>
      <c r="F45" s="36" t="s">
        <v>16</v>
      </c>
      <c r="G45" s="31" t="s">
        <v>17</v>
      </c>
      <c r="H45" s="35">
        <v>995</v>
      </c>
      <c r="I45" s="50" t="s">
        <v>104</v>
      </c>
      <c r="J45" s="47"/>
      <c r="K45" s="47" t="s">
        <v>105</v>
      </c>
    </row>
    <row r="46" customHeight="1" spans="1:11">
      <c r="A46" s="28">
        <f t="shared" si="2"/>
        <v>44</v>
      </c>
      <c r="B46" s="33" t="s">
        <v>12</v>
      </c>
      <c r="C46" s="33" t="s">
        <v>23</v>
      </c>
      <c r="D46" s="33" t="s">
        <v>106</v>
      </c>
      <c r="E46" s="33" t="s">
        <v>15</v>
      </c>
      <c r="F46" s="37" t="s">
        <v>16</v>
      </c>
      <c r="G46" s="33" t="s">
        <v>17</v>
      </c>
      <c r="H46" s="35">
        <v>995</v>
      </c>
      <c r="I46" s="51">
        <v>45748</v>
      </c>
      <c r="J46" s="33"/>
      <c r="K46" s="52" t="s">
        <v>107</v>
      </c>
    </row>
    <row r="47" customHeight="1" spans="1:11">
      <c r="A47" s="28">
        <f t="shared" si="2"/>
        <v>45</v>
      </c>
      <c r="B47" s="33" t="s">
        <v>12</v>
      </c>
      <c r="C47" s="33" t="s">
        <v>23</v>
      </c>
      <c r="D47" s="33" t="s">
        <v>108</v>
      </c>
      <c r="E47" s="33" t="s">
        <v>31</v>
      </c>
      <c r="F47" s="37" t="s">
        <v>16</v>
      </c>
      <c r="G47" s="33" t="s">
        <v>17</v>
      </c>
      <c r="H47" s="35">
        <v>995</v>
      </c>
      <c r="I47" s="51">
        <v>45748</v>
      </c>
      <c r="J47" s="33"/>
      <c r="K47" s="52" t="s">
        <v>109</v>
      </c>
    </row>
    <row r="48" customHeight="1" spans="1:11">
      <c r="A48" s="28">
        <f t="shared" si="2"/>
        <v>46</v>
      </c>
      <c r="B48" s="31" t="s">
        <v>12</v>
      </c>
      <c r="C48" s="31" t="s">
        <v>110</v>
      </c>
      <c r="D48" s="31" t="s">
        <v>111</v>
      </c>
      <c r="E48" s="31" t="s">
        <v>15</v>
      </c>
      <c r="F48" s="36" t="s">
        <v>16</v>
      </c>
      <c r="G48" s="31" t="s">
        <v>17</v>
      </c>
      <c r="H48" s="38">
        <v>995</v>
      </c>
      <c r="I48" s="53">
        <v>45778</v>
      </c>
      <c r="J48" s="31"/>
      <c r="K48" s="47" t="s">
        <v>112</v>
      </c>
    </row>
    <row r="49" customHeight="1" spans="8:8">
      <c r="H49">
        <f>SUM(H3:H48)</f>
        <v>46890</v>
      </c>
    </row>
  </sheetData>
  <autoFilter xmlns:etc="http://www.wps.cn/officeDocument/2017/etCustomData" ref="A2:K49" etc:filterBottomFollowUsedRange="0">
    <extLst/>
  </autoFilter>
  <mergeCells count="1">
    <mergeCell ref="A1:I1"/>
  </mergeCells>
  <printOptions horizontalCentered="1"/>
  <pageMargins left="0.357638888888889" right="0.35763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workbookViewId="0">
      <selection activeCell="C12" sqref="C12"/>
    </sheetView>
  </sheetViews>
  <sheetFormatPr defaultColWidth="9" defaultRowHeight="14.25" outlineLevelRow="7"/>
  <cols>
    <col min="1" max="5" width="7.2" customWidth="1"/>
    <col min="6" max="6" width="6.3" customWidth="1"/>
    <col min="7" max="7" width="5.9" customWidth="1"/>
    <col min="8" max="9" width="7.2" customWidth="1"/>
    <col min="10" max="10" width="9.6" customWidth="1"/>
    <col min="11" max="13" width="7.2" customWidth="1"/>
    <col min="14" max="14" width="9.3" customWidth="1"/>
    <col min="15" max="15" width="9.7" customWidth="1"/>
    <col min="16" max="16" width="5.9" customWidth="1"/>
  </cols>
  <sheetData>
    <row r="1" ht="29" customHeight="1" spans="1:16">
      <c r="A1" s="1" t="s">
        <v>113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1" customHeight="1" spans="1:16">
      <c r="A2" s="3" t="s">
        <v>114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9" customHeight="1" spans="1:16">
      <c r="A3" s="5" t="s">
        <v>115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15" customHeight="1" spans="1:16">
      <c r="A4" s="6" t="s">
        <v>2</v>
      </c>
      <c r="B4" s="7" t="s">
        <v>116</v>
      </c>
      <c r="C4" s="8" t="s">
        <v>117</v>
      </c>
      <c r="D4" s="9"/>
      <c r="E4" s="16"/>
      <c r="F4" s="7" t="s">
        <v>118</v>
      </c>
      <c r="G4" s="7" t="s">
        <v>119</v>
      </c>
      <c r="H4" s="17" t="s">
        <v>120</v>
      </c>
      <c r="I4" s="20" t="s">
        <v>121</v>
      </c>
      <c r="J4" s="20" t="s">
        <v>122</v>
      </c>
      <c r="K4" s="6" t="s">
        <v>117</v>
      </c>
      <c r="L4" s="10"/>
      <c r="M4" s="10"/>
      <c r="N4" s="17" t="s">
        <v>123</v>
      </c>
      <c r="O4" s="20" t="s">
        <v>124</v>
      </c>
      <c r="P4" s="6" t="s">
        <v>9</v>
      </c>
    </row>
    <row r="5" ht="15" customHeight="1" spans="1:16">
      <c r="A5" s="10"/>
      <c r="B5" s="11"/>
      <c r="C5" s="11" t="s">
        <v>20</v>
      </c>
      <c r="D5" s="11" t="s">
        <v>125</v>
      </c>
      <c r="E5" s="11" t="s">
        <v>17</v>
      </c>
      <c r="F5" s="11"/>
      <c r="G5" s="11"/>
      <c r="H5" s="18"/>
      <c r="I5" s="21"/>
      <c r="J5" s="21"/>
      <c r="K5" s="6" t="s">
        <v>20</v>
      </c>
      <c r="L5" s="6" t="s">
        <v>125</v>
      </c>
      <c r="M5" s="6" t="s">
        <v>17</v>
      </c>
      <c r="N5" s="18"/>
      <c r="O5" s="21"/>
      <c r="P5" s="10"/>
    </row>
    <row r="6" ht="15" customHeight="1" spans="1:24">
      <c r="A6" s="12" t="s">
        <v>126</v>
      </c>
      <c r="B6" s="13">
        <v>47</v>
      </c>
      <c r="C6" s="14">
        <v>4</v>
      </c>
      <c r="D6" s="14">
        <v>0</v>
      </c>
      <c r="E6" s="14">
        <v>43</v>
      </c>
      <c r="F6" s="12"/>
      <c r="G6" s="12">
        <v>1</v>
      </c>
      <c r="H6" s="19">
        <f>B6+F6-G6</f>
        <v>46</v>
      </c>
      <c r="I6" s="12">
        <f>H6-B6</f>
        <v>-1</v>
      </c>
      <c r="J6" s="14">
        <v>47885</v>
      </c>
      <c r="K6" s="12">
        <v>4</v>
      </c>
      <c r="L6" s="12">
        <v>0</v>
      </c>
      <c r="M6" s="12">
        <f>H6-K6-L6</f>
        <v>42</v>
      </c>
      <c r="N6" s="19">
        <f>(K6+L6)*1275+M6*995</f>
        <v>46890</v>
      </c>
      <c r="O6" s="12">
        <f>N6-J6</f>
        <v>-995</v>
      </c>
      <c r="P6" s="13"/>
      <c r="S6" s="22"/>
      <c r="T6" s="23"/>
      <c r="U6" s="23"/>
      <c r="V6" s="23"/>
      <c r="W6" s="23"/>
      <c r="X6" s="23"/>
    </row>
    <row r="7" ht="15" customHeight="1" spans="1:24">
      <c r="A7" s="12" t="s">
        <v>127</v>
      </c>
      <c r="B7" s="13">
        <v>2125</v>
      </c>
      <c r="C7" s="14">
        <v>98</v>
      </c>
      <c r="D7" s="14">
        <v>30</v>
      </c>
      <c r="E7" s="14">
        <v>1997</v>
      </c>
      <c r="F7" s="12">
        <f>SUM(F6:F6)</f>
        <v>0</v>
      </c>
      <c r="G7" s="12">
        <f>SUM(G6:G6)</f>
        <v>1</v>
      </c>
      <c r="H7" s="19">
        <f>B7+F7-G7</f>
        <v>2124</v>
      </c>
      <c r="I7" s="12">
        <f>SUM(I6:I6)</f>
        <v>-1</v>
      </c>
      <c r="J7" s="14">
        <v>2150215</v>
      </c>
      <c r="K7" s="12">
        <f>SUM(K6:K6)</f>
        <v>4</v>
      </c>
      <c r="L7" s="12">
        <f>SUM(L6:L6)</f>
        <v>0</v>
      </c>
      <c r="M7" s="12">
        <f>H7-K7-L7</f>
        <v>2120</v>
      </c>
      <c r="N7" s="19">
        <f>(K7+L7)*1275+M7*995</f>
        <v>2114500</v>
      </c>
      <c r="O7" s="12">
        <f>N7-J7</f>
        <v>-35715</v>
      </c>
      <c r="P7" s="13"/>
      <c r="S7" s="22"/>
      <c r="T7" s="23"/>
      <c r="U7" s="23"/>
      <c r="V7" s="23"/>
      <c r="W7" s="23"/>
      <c r="X7" s="23"/>
    </row>
    <row r="8" ht="31" customHeight="1" spans="1:1">
      <c r="A8" s="15" t="s">
        <v>128</v>
      </c>
    </row>
  </sheetData>
  <autoFilter xmlns:etc="http://www.wps.cn/officeDocument/2017/etCustomData" ref="A5:X8" etc:filterBottomFollowUsedRange="0">
    <extLst/>
  </autoFilter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rintOptions horizontalCentered="1"/>
  <pageMargins left="0.751388888888889" right="0.751388888888889" top="0.2125" bottom="0.2125" header="0.314583333333333" footer="0.511805555555556"/>
  <pageSetup paperSize="9" orientation="landscape" horizontalDpi="600"/>
  <headerFooter alignWithMargins="0" scaleWithDoc="0"/>
  <ignoredErrors>
    <ignoredError sqref="H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农村特困分散供养金名单明细</vt:lpstr>
      <vt:lpstr>拨款表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dcterms:created xsi:type="dcterms:W3CDTF">2016-12-03T08:54:00Z</dcterms:created>
  <dcterms:modified xsi:type="dcterms:W3CDTF">2025-07-23T10:51:11Z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EF6246EB60E7BFAB1F4E80682C11A006_43</vt:lpwstr>
  </property>
</Properties>
</file>